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奨学金\③JASSO短期\2026年度海外留学支援制度\●50_手続通知(教員・ウェブサイト)\10.派遣手続通知(教員・学生)2026\【未更新】30.基金の書類（奨励金決定通知時にGICのHPへアップ）\"/>
    </mc:Choice>
  </mc:AlternateContent>
  <xr:revisionPtr revIDLastSave="0" documentId="13_ncr:1_{676A91ED-7B8B-4392-AA4A-B9FE8A88D25C}" xr6:coauthVersionLast="47" xr6:coauthVersionMax="47" xr10:uidLastSave="{00000000-0000-0000-0000-000000000000}"/>
  <bookViews>
    <workbookView xWindow="28680" yWindow="-3570" windowWidth="29040" windowHeight="15840" activeTab="1" xr2:uid="{00000000-000D-0000-FFFF-FFFF00000000}"/>
  </bookViews>
  <sheets>
    <sheet name="国・地域コード" sheetId="17" r:id="rId1"/>
    <sheet name="支給申請書" sheetId="14" r:id="rId2"/>
    <sheet name="（記入例１）支給申請書" sheetId="18" r:id="rId3"/>
    <sheet name="（記入例２）支給申請書" sheetId="19" r:id="rId4"/>
  </sheets>
  <definedNames>
    <definedName name="_xlnm._FilterDatabase" localSheetId="0" hidden="1">国・地域コード!$A$3:$F$219</definedName>
    <definedName name="A">#REF!</definedName>
    <definedName name="_xlnm.Print_Area" localSheetId="2">'（記入例１）支給申請書'!$A$1:$I$30</definedName>
    <definedName name="_xlnm.Print_Area" localSheetId="3">'（記入例２）支給申請書'!$A$1:$I$30</definedName>
    <definedName name="_xlnm.Print_Area" localSheetId="1">支給申請書!$A$1:$I$30</definedName>
    <definedName name="_xlnm.Print_Area">#REF!</definedName>
    <definedName name="開始・終了月">#REF!</definedName>
    <definedName name="国公立設置形態">#REF!</definedName>
    <definedName name="国地域">#REF!</definedName>
    <definedName name="支給対象月数">#REF!</definedName>
    <definedName name="申請書・データ提出日">#REF!</definedName>
    <definedName name="大学コード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9" l="1"/>
  <c r="J11" i="19"/>
  <c r="J10" i="19"/>
  <c r="H10" i="19"/>
  <c r="J11" i="18"/>
  <c r="J10" i="18"/>
  <c r="H10" i="18"/>
  <c r="J11" i="14"/>
  <c r="J10" i="14"/>
  <c r="H10" i="14"/>
  <c r="G16" i="19" l="1"/>
  <c r="D19" i="19" s="1"/>
  <c r="D22" i="19" s="1"/>
  <c r="D21" i="18"/>
  <c r="G16" i="18"/>
  <c r="D19" i="18" s="1"/>
  <c r="D22" i="18" s="1"/>
  <c r="G16" i="14"/>
  <c r="D19" i="14" s="1"/>
  <c r="D21" i="14"/>
  <c r="D22" i="14" l="1"/>
</calcChain>
</file>

<file path=xl/sharedStrings.xml><?xml version="1.0" encoding="utf-8"?>
<sst xmlns="http://schemas.openxmlformats.org/spreadsheetml/2006/main" count="658" uniqueCount="274">
  <si>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</si>
  <si>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</si>
  <si>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事項</t>
    <rPh sb="0" eb="2">
      <t>ジコウ</t>
    </rPh>
    <phoneticPr fontId="1"/>
  </si>
  <si>
    <t>往復航空券</t>
    <phoneticPr fontId="1"/>
  </si>
  <si>
    <t>授業料、プログラム参加費用</t>
    <phoneticPr fontId="1"/>
  </si>
  <si>
    <t>※該当しない項目の額は　０　とする。</t>
    <rPh sb="1" eb="3">
      <t>ガイトウ</t>
    </rPh>
    <rPh sb="6" eb="8">
      <t>コウモク</t>
    </rPh>
    <rPh sb="9" eb="10">
      <t>ガク</t>
    </rPh>
    <phoneticPr fontId="1"/>
  </si>
  <si>
    <t>　財務部経理課経理係長　　殿</t>
    <rPh sb="1" eb="3">
      <t>ザイム</t>
    </rPh>
    <rPh sb="3" eb="4">
      <t>ブ</t>
    </rPh>
    <rPh sb="4" eb="7">
      <t>ケイリカ</t>
    </rPh>
    <rPh sb="7" eb="9">
      <t>ケイリ</t>
    </rPh>
    <rPh sb="9" eb="11">
      <t>カカリチョウ</t>
    </rPh>
    <rPh sb="13" eb="14">
      <t>ドノ</t>
    </rPh>
    <phoneticPr fontId="1"/>
  </si>
  <si>
    <t>　　　　上記の記載内容に相違がないことを確認したので、添付書類を添えて報告します。</t>
    <rPh sb="4" eb="6">
      <t>ジョウキ</t>
    </rPh>
    <rPh sb="7" eb="9">
      <t>キサイ</t>
    </rPh>
    <rPh sb="9" eb="11">
      <t>ナイヨウ</t>
    </rPh>
    <rPh sb="12" eb="14">
      <t>ソウイ</t>
    </rPh>
    <rPh sb="20" eb="22">
      <t>カクニン</t>
    </rPh>
    <rPh sb="27" eb="29">
      <t>テンプ</t>
    </rPh>
    <rPh sb="29" eb="31">
      <t>ショルイ</t>
    </rPh>
    <rPh sb="32" eb="33">
      <t>ソ</t>
    </rPh>
    <rPh sb="35" eb="37">
      <t>ホウコク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</si>
  <si>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</si>
  <si>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～</t>
    <phoneticPr fontId="1"/>
  </si>
  <si>
    <t>留学先の地域区分</t>
    <rPh sb="0" eb="2">
      <t>リュウガク</t>
    </rPh>
    <rPh sb="2" eb="3">
      <t>サキ</t>
    </rPh>
    <rPh sb="4" eb="6">
      <t>チイキ</t>
    </rPh>
    <rPh sb="6" eb="8">
      <t>クブン</t>
    </rPh>
    <phoneticPr fontId="1"/>
  </si>
  <si>
    <t>金額（単位：円）</t>
    <rPh sb="0" eb="2">
      <t>キンガク</t>
    </rPh>
    <rPh sb="3" eb="5">
      <t>タンイ</t>
    </rPh>
    <rPh sb="6" eb="7">
      <t>エン</t>
    </rPh>
    <phoneticPr fontId="1"/>
  </si>
  <si>
    <t>渡航月数</t>
    <rPh sb="0" eb="2">
      <t>トコウ</t>
    </rPh>
    <rPh sb="2" eb="3">
      <t>ゲツ</t>
    </rPh>
    <rPh sb="3" eb="4">
      <t>スウ</t>
    </rPh>
    <phoneticPr fontId="1"/>
  </si>
  <si>
    <t>上限額（自動計算）</t>
    <rPh sb="0" eb="2">
      <t>ジョウゲン</t>
    </rPh>
    <rPh sb="2" eb="3">
      <t>ガク</t>
    </rPh>
    <rPh sb="4" eb="6">
      <t>ジドウ</t>
    </rPh>
    <rPh sb="6" eb="8">
      <t>ケイサン</t>
    </rPh>
    <phoneticPr fontId="1"/>
  </si>
  <si>
    <t>海外交流課使用欄</t>
    <rPh sb="0" eb="2">
      <t>カイガイ</t>
    </rPh>
    <rPh sb="2" eb="4">
      <t>コウリュウ</t>
    </rPh>
    <rPh sb="4" eb="5">
      <t>カ</t>
    </rPh>
    <rPh sb="5" eb="7">
      <t>シヨウ</t>
    </rPh>
    <rPh sb="7" eb="8">
      <t>ラン</t>
    </rPh>
    <phoneticPr fontId="1"/>
  </si>
  <si>
    <t>マイナス標記にする</t>
    <rPh sb="4" eb="6">
      <t>ヒョウキ</t>
    </rPh>
    <phoneticPr fontId="1"/>
  </si>
  <si>
    <t>使用内訳</t>
    <rPh sb="0" eb="2">
      <t>シヨウ</t>
    </rPh>
    <rPh sb="2" eb="4">
      <t>ウチワケ</t>
    </rPh>
    <phoneticPr fontId="1"/>
  </si>
  <si>
    <t>JASSO海外留学支援制度（協定派遣）又は群馬大学学生海外派遣支援事業奨励金の受給額</t>
    <phoneticPr fontId="1"/>
  </si>
  <si>
    <t>当該留学のためのその他の奨学金（民間財団等）の受給額</t>
    <phoneticPr fontId="1"/>
  </si>
  <si>
    <t>(C)</t>
    <phoneticPr fontId="1"/>
  </si>
  <si>
    <t>(B)</t>
    <phoneticPr fontId="1"/>
  </si>
  <si>
    <r>
      <t>実費負担額合計（</t>
    </r>
    <r>
      <rPr>
        <b/>
        <sz val="11"/>
        <color rgb="FFFF0000"/>
        <rFont val="游ゴシック"/>
        <family val="3"/>
        <charset val="128"/>
        <scheme val="minor"/>
      </rPr>
      <t>A</t>
    </r>
    <r>
      <rPr>
        <b/>
        <sz val="11"/>
        <rFont val="游ゴシック"/>
        <family val="3"/>
        <charset val="128"/>
        <scheme val="minor"/>
      </rPr>
      <t>－</t>
    </r>
    <r>
      <rPr>
        <b/>
        <sz val="11"/>
        <color theme="1"/>
        <rFont val="游ゴシック"/>
        <family val="3"/>
        <charset val="128"/>
        <scheme val="minor"/>
      </rPr>
      <t>（</t>
    </r>
    <r>
      <rPr>
        <b/>
        <sz val="11"/>
        <color rgb="FF0070C0"/>
        <rFont val="游ゴシック"/>
        <family val="3"/>
        <charset val="128"/>
        <scheme val="minor"/>
      </rPr>
      <t>B</t>
    </r>
    <r>
      <rPr>
        <b/>
        <sz val="11"/>
        <color theme="1"/>
        <rFont val="游ゴシック"/>
        <family val="3"/>
        <charset val="128"/>
        <scheme val="minor"/>
      </rPr>
      <t>+</t>
    </r>
    <r>
      <rPr>
        <b/>
        <sz val="11"/>
        <color rgb="FF00B050"/>
        <rFont val="游ゴシック"/>
        <family val="3"/>
        <charset val="128"/>
        <scheme val="minor"/>
      </rPr>
      <t>C</t>
    </r>
    <r>
      <rPr>
        <b/>
        <sz val="11"/>
        <color theme="1"/>
        <rFont val="游ゴシック"/>
        <family val="3"/>
        <charset val="128"/>
        <scheme val="minor"/>
      </rPr>
      <t>））</t>
    </r>
    <rPh sb="0" eb="2">
      <t>ジッピ</t>
    </rPh>
    <rPh sb="2" eb="4">
      <t>フタン</t>
    </rPh>
    <rPh sb="4" eb="5">
      <t>ガク</t>
    </rPh>
    <rPh sb="5" eb="7">
      <t>ゴウケイ</t>
    </rPh>
    <phoneticPr fontId="1"/>
  </si>
  <si>
    <r>
      <rPr>
        <b/>
        <sz val="18"/>
        <color rgb="FFFF0000"/>
        <rFont val="游ゴシック"/>
        <family val="3"/>
        <charset val="128"/>
        <scheme val="minor"/>
      </rPr>
      <t>(A)</t>
    </r>
    <r>
      <rPr>
        <sz val="11"/>
        <color rgb="FFFF0000"/>
        <rFont val="游ゴシック"/>
        <family val="2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支援対象経費</t>
    </r>
    <phoneticPr fontId="1"/>
  </si>
  <si>
    <r>
      <rPr>
        <b/>
        <u/>
        <sz val="14"/>
        <color theme="1"/>
        <rFont val="游ゴシック"/>
        <family val="3"/>
        <charset val="128"/>
        <scheme val="minor"/>
      </rPr>
      <t>群馬大学基金による「留学経費補助事業」による奨学金　　経費支給のルール</t>
    </r>
    <r>
      <rPr>
        <b/>
        <u/>
        <sz val="11"/>
        <color theme="1"/>
        <rFont val="游ゴシック"/>
        <family val="3"/>
        <charset val="128"/>
        <scheme val="minor"/>
      </rPr>
      <t xml:space="preserve">
</t>
    </r>
    <r>
      <rPr>
        <b/>
        <u/>
        <sz val="22"/>
        <color theme="1"/>
        <rFont val="游ゴシック"/>
        <family val="3"/>
        <charset val="128"/>
        <scheme val="minor"/>
      </rPr>
      <t>奨学金支給申請書</t>
    </r>
    <rPh sb="36" eb="39">
      <t>ショウガクキン</t>
    </rPh>
    <rPh sb="39" eb="41">
      <t>シキュウ</t>
    </rPh>
    <rPh sb="41" eb="43">
      <t>シンセイ</t>
    </rPh>
    <phoneticPr fontId="1"/>
  </si>
  <si>
    <t>現地プログラム参加期間
（開始年月日～終了年月日）</t>
    <rPh sb="0" eb="2">
      <t>ゲンチ</t>
    </rPh>
    <rPh sb="7" eb="9">
      <t>サンカ</t>
    </rPh>
    <rPh sb="9" eb="11">
      <t>キカン</t>
    </rPh>
    <rPh sb="13" eb="15">
      <t>カイシ</t>
    </rPh>
    <rPh sb="15" eb="18">
      <t>ネンガッピ</t>
    </rPh>
    <rPh sb="19" eb="21">
      <t>シュウリョウ</t>
    </rPh>
    <rPh sb="21" eb="24">
      <t>ネンガッピ</t>
    </rPh>
    <phoneticPr fontId="1"/>
  </si>
  <si>
    <t>○○　○○</t>
    <phoneticPr fontId="1"/>
  </si>
  <si>
    <t>○○○○</t>
    <phoneticPr fontId="1"/>
  </si>
  <si>
    <t>バングラデシュ</t>
  </si>
  <si>
    <t/>
  </si>
  <si>
    <t>ブータン</t>
  </si>
  <si>
    <t>ブルネイ</t>
  </si>
  <si>
    <t>カンボジア</t>
  </si>
  <si>
    <t>香港</t>
  </si>
  <si>
    <t>インド</t>
  </si>
  <si>
    <t>インドネシア</t>
  </si>
  <si>
    <t>ソウル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</si>
  <si>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</si>
  <si>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</si>
  <si>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</si>
  <si>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</si>
  <si>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</si>
  <si>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</si>
  <si>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</si>
  <si>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</si>
  <si>
    <t>スリランカ</t>
  </si>
  <si>
    <t>タイ</t>
  </si>
  <si>
    <t>ベトナム</t>
  </si>
  <si>
    <t>東ティモール</t>
  </si>
  <si>
    <t>モルディブ</t>
  </si>
  <si>
    <t>チリ</t>
  </si>
  <si>
    <t>コロンビア</t>
  </si>
  <si>
    <t>キューバ</t>
  </si>
  <si>
    <t>ドミニカ共和国</t>
  </si>
  <si>
    <t>エルサルバドル</t>
  </si>
  <si>
    <t>ハイチ</t>
  </si>
  <si>
    <t>イラク</t>
  </si>
  <si>
    <t>イスラエル</t>
  </si>
  <si>
    <t>ヨルダン</t>
  </si>
  <si>
    <t>クウェート</t>
  </si>
  <si>
    <t>レバノン</t>
  </si>
  <si>
    <t>オマーン</t>
  </si>
  <si>
    <t>カタール</t>
  </si>
  <si>
    <t>サウジアラビア</t>
  </si>
  <si>
    <t>シリア</t>
  </si>
  <si>
    <t>トルコ</t>
  </si>
  <si>
    <t>アラブ首長国連邦</t>
  </si>
  <si>
    <t>アブダビ</t>
  </si>
  <si>
    <t>イエメン</t>
  </si>
  <si>
    <t>コンゴ共和国</t>
  </si>
  <si>
    <t>エジプト</t>
  </si>
  <si>
    <t>エチオピア</t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</si>
  <si>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</si>
  <si>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</si>
  <si>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</si>
  <si>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</si>
  <si>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</si>
  <si>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</si>
  <si>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</si>
  <si>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</si>
  <si>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</si>
  <si>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</si>
  <si>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スーダン共和国</t>
  </si>
  <si>
    <t>タンザニア</t>
  </si>
  <si>
    <t>チュニジア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</si>
  <si>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</si>
  <si>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</si>
  <si>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</si>
  <si>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</si>
  <si>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</si>
  <si>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</si>
  <si>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</si>
  <si>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</si>
  <si>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ブルンジ</t>
  </si>
  <si>
    <t>カナダ</t>
  </si>
  <si>
    <t>オーストラリア</t>
  </si>
  <si>
    <t>ニュージーランド</t>
  </si>
  <si>
    <t>パプアニューギニア</t>
  </si>
  <si>
    <t>パラオ</t>
  </si>
  <si>
    <t>マーシャル諸島</t>
  </si>
  <si>
    <t>ミクロネシア</t>
  </si>
  <si>
    <t>キリバス</t>
  </si>
  <si>
    <t>ナウル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</si>
  <si>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</si>
  <si>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</si>
  <si>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</si>
  <si>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</si>
  <si>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</si>
  <si>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</si>
  <si>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</si>
  <si>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</si>
  <si>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オーストリア</t>
  </si>
  <si>
    <t>リトアニア</t>
  </si>
  <si>
    <t>カザフスタン</t>
  </si>
  <si>
    <t>ウズベキスタン</t>
  </si>
  <si>
    <t>クロアチア</t>
  </si>
  <si>
    <t>チェコ</t>
  </si>
  <si>
    <t>デンマーク</t>
  </si>
  <si>
    <t>フィンランド</t>
  </si>
  <si>
    <t>フランス</t>
  </si>
  <si>
    <t>パリ</t>
  </si>
  <si>
    <t>ドイツ</t>
  </si>
  <si>
    <t>ギリシャ</t>
  </si>
  <si>
    <t>ハンガリー</t>
  </si>
  <si>
    <t>アイスランド</t>
  </si>
  <si>
    <t>アイルランド</t>
  </si>
  <si>
    <t>イタリア</t>
  </si>
  <si>
    <t>マルタ</t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</si>
  <si>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</si>
  <si>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</si>
  <si>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</si>
  <si>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</si>
  <si>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</si>
  <si>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</si>
  <si>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</si>
  <si>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</si>
  <si>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スウェーデン</t>
  </si>
  <si>
    <t>スイス</t>
  </si>
  <si>
    <t>英国</t>
  </si>
  <si>
    <t>ロンドン</t>
  </si>
  <si>
    <t>セルビア</t>
  </si>
  <si>
    <t>キルギス</t>
  </si>
  <si>
    <t>タジキスタン</t>
  </si>
  <si>
    <t>モンテネグロ</t>
  </si>
  <si>
    <t>アゼルバイジャン</t>
  </si>
  <si>
    <t>リヒテンシュタイン</t>
  </si>
  <si>
    <t>コソボ</t>
  </si>
  <si>
    <t>トルクメニスタン</t>
  </si>
  <si>
    <r>
      <t>海外活動費用</t>
    </r>
    <r>
      <rPr>
        <sz val="11"/>
        <color rgb="FFFF0000"/>
        <rFont val="游ゴシック"/>
        <family val="3"/>
        <charset val="128"/>
        <scheme val="minor"/>
      </rPr>
      <t>（上記の地域区分と月数から自動計算）</t>
    </r>
    <phoneticPr fontId="1"/>
  </si>
  <si>
    <t>オンライン</t>
  </si>
  <si>
    <t>　以下のとおり、必要書類を添えて奨学金の支給を申請します。</t>
    <rPh sb="1" eb="3">
      <t>イカ</t>
    </rPh>
    <rPh sb="8" eb="10">
      <t>ヒツヨウ</t>
    </rPh>
    <rPh sb="10" eb="12">
      <t>ショルイ</t>
    </rPh>
    <rPh sb="13" eb="14">
      <t>ソ</t>
    </rPh>
    <rPh sb="16" eb="19">
      <t>ショウガクキン</t>
    </rPh>
    <rPh sb="20" eb="22">
      <t>シキュウ</t>
    </rPh>
    <rPh sb="23" eb="25">
      <t>シンセイ</t>
    </rPh>
    <phoneticPr fontId="1"/>
  </si>
  <si>
    <t>支給申請額（自動計算）</t>
    <rPh sb="0" eb="2">
      <t>シキュウ</t>
    </rPh>
    <rPh sb="2" eb="4">
      <t>シンセイ</t>
    </rPh>
    <rPh sb="4" eb="5">
      <t>ガク</t>
    </rPh>
    <rPh sb="6" eb="8">
      <t>ジドウ</t>
    </rPh>
    <rPh sb="8" eb="10">
      <t>ケイサン</t>
    </rPh>
    <phoneticPr fontId="1"/>
  </si>
  <si>
    <t>　　↑「国・地域コード」シートから選択</t>
    <rPh sb="4" eb="5">
      <t>クニ</t>
    </rPh>
    <rPh sb="6" eb="8">
      <t>チイキ</t>
    </rPh>
    <rPh sb="17" eb="19">
      <t>センタク</t>
    </rPh>
    <phoneticPr fontId="1"/>
  </si>
  <si>
    <t>　←該当する場合は添付資料が必要</t>
    <rPh sb="2" eb="4">
      <t>ガイトウ</t>
    </rPh>
    <rPh sb="6" eb="8">
      <t>バアイ</t>
    </rPh>
    <rPh sb="9" eb="11">
      <t>テンプ</t>
    </rPh>
    <rPh sb="11" eb="13">
      <t>シリョウ</t>
    </rPh>
    <rPh sb="14" eb="16">
      <t>ヒツヨウ</t>
    </rPh>
    <phoneticPr fontId="1"/>
  </si>
  <si>
    <t>　←該当者のみ入力</t>
    <rPh sb="2" eb="5">
      <t>ガイトウシャ</t>
    </rPh>
    <rPh sb="7" eb="9">
      <t>ニュウリョク</t>
    </rPh>
    <phoneticPr fontId="1"/>
  </si>
  <si>
    <t>　←全員入力</t>
    <rPh sb="2" eb="4">
      <t>ゼンイン</t>
    </rPh>
    <rPh sb="4" eb="6">
      <t>ニュウリョク</t>
    </rPh>
    <phoneticPr fontId="1"/>
  </si>
  <si>
    <t>B</t>
  </si>
  <si>
    <t>C</t>
  </si>
  <si>
    <t>海外留学支援制度（協定派遣・協定受入）　国・地域コード表</t>
    <phoneticPr fontId="1"/>
  </si>
  <si>
    <t>※「地域」や「国・地域名」欄で「その他（コードなし）」に該当する際は事前に機構へ連絡してください。
※「区分」欄は、A地区=A、B地区＝B、C地区＝C、D地区＝Dと表記しています。
※「国籍」欄が「１」のコードは、協定受入で受入学生の国籍登録用に使用します。</t>
    <rPh sb="13" eb="14">
      <t>ラン</t>
    </rPh>
    <rPh sb="52" eb="54">
      <t>クブン</t>
    </rPh>
    <rPh sb="55" eb="56">
      <t>ラン</t>
    </rPh>
    <rPh sb="59" eb="61">
      <t>チク</t>
    </rPh>
    <rPh sb="65" eb="67">
      <t>チク</t>
    </rPh>
    <rPh sb="71" eb="73">
      <t>チク</t>
    </rPh>
    <rPh sb="77" eb="79">
      <t>チク</t>
    </rPh>
    <rPh sb="82" eb="84">
      <t>ヒョウキ</t>
    </rPh>
    <rPh sb="112" eb="116">
      <t>ウケイレガクセイ</t>
    </rPh>
    <rPh sb="119" eb="121">
      <t>トウロク</t>
    </rPh>
    <rPh sb="121" eb="122">
      <t>ヨウ</t>
    </rPh>
    <phoneticPr fontId="1"/>
  </si>
  <si>
    <t>地域</t>
  </si>
  <si>
    <t>コード</t>
    <phoneticPr fontId="24"/>
  </si>
  <si>
    <t>国・地域名</t>
    <rPh sb="2" eb="5">
      <t>チイキメイ</t>
    </rPh>
    <phoneticPr fontId="24"/>
  </si>
  <si>
    <t>都市名</t>
    <rPh sb="0" eb="3">
      <t>トシメイ</t>
    </rPh>
    <phoneticPr fontId="24"/>
  </si>
  <si>
    <t>区分</t>
    <rPh sb="0" eb="2">
      <t>クブン</t>
    </rPh>
    <phoneticPr fontId="24"/>
  </si>
  <si>
    <t>国籍</t>
    <rPh sb="0" eb="2">
      <t>コクセキ</t>
    </rPh>
    <phoneticPr fontId="1"/>
  </si>
  <si>
    <t>アジア</t>
    <phoneticPr fontId="24"/>
  </si>
  <si>
    <t>台湾</t>
    <rPh sb="0" eb="2">
      <t>タイワン</t>
    </rPh>
    <phoneticPr fontId="24"/>
  </si>
  <si>
    <t>Ｃ</t>
  </si>
  <si>
    <t>中国</t>
    <phoneticPr fontId="24"/>
  </si>
  <si>
    <t>北京、上海、広州</t>
    <phoneticPr fontId="24"/>
  </si>
  <si>
    <t>その他の都市</t>
    <phoneticPr fontId="24"/>
  </si>
  <si>
    <t>Ｄ</t>
  </si>
  <si>
    <t>ニューデリー、ベンガルール、ムンバイ</t>
    <phoneticPr fontId="24"/>
  </si>
  <si>
    <t>ジャカルタ、デンパサール</t>
    <phoneticPr fontId="24"/>
  </si>
  <si>
    <t>大韓民国</t>
    <rPh sb="0" eb="4">
      <t>ダイカンミンコク</t>
    </rPh>
    <phoneticPr fontId="24"/>
  </si>
  <si>
    <t>Ｂ</t>
  </si>
  <si>
    <t>ラオス</t>
    <phoneticPr fontId="24"/>
  </si>
  <si>
    <t>チェンマイ</t>
  </si>
  <si>
    <t>Ａ</t>
  </si>
  <si>
    <t>その他</t>
    <phoneticPr fontId="1"/>
  </si>
  <si>
    <t>中南米</t>
    <rPh sb="2" eb="3">
      <t>コメ</t>
    </rPh>
    <phoneticPr fontId="24"/>
  </si>
  <si>
    <t>アルゼンチン</t>
  </si>
  <si>
    <t>ボリビア</t>
  </si>
  <si>
    <t>ブラジル</t>
  </si>
  <si>
    <t>サンパウロ、ブラジリア、リオデジャネイロ</t>
    <phoneticPr fontId="24"/>
  </si>
  <si>
    <t>サンティアゴ</t>
  </si>
  <si>
    <t>コスタリカ</t>
  </si>
  <si>
    <t>エクアドル</t>
  </si>
  <si>
    <t>キト</t>
    <phoneticPr fontId="1"/>
  </si>
  <si>
    <t>グアテマラ</t>
  </si>
  <si>
    <t>ホンジュラス</t>
  </si>
  <si>
    <t>ジャマイカ</t>
  </si>
  <si>
    <t>メキシコ</t>
  </si>
  <si>
    <t>ニカラグア</t>
  </si>
  <si>
    <t>パナマ</t>
  </si>
  <si>
    <t>パラグアイ</t>
  </si>
  <si>
    <t>ペルー</t>
  </si>
  <si>
    <t>トリニダード・トバゴ</t>
  </si>
  <si>
    <t>ポートオブスペイン</t>
  </si>
  <si>
    <t>ウルグアイ</t>
  </si>
  <si>
    <t>ベネズエラ</t>
  </si>
  <si>
    <t>バルバドス</t>
  </si>
  <si>
    <t>中東</t>
    <phoneticPr fontId="24"/>
  </si>
  <si>
    <t>バーレーン</t>
  </si>
  <si>
    <t>イラン</t>
  </si>
  <si>
    <t>リヤド</t>
  </si>
  <si>
    <t>ジッダ</t>
  </si>
  <si>
    <t>その他の都市</t>
    <rPh sb="4" eb="6">
      <t>トシ</t>
    </rPh>
    <phoneticPr fontId="24"/>
  </si>
  <si>
    <t>アンカラ</t>
  </si>
  <si>
    <t>パレスチナ</t>
  </si>
  <si>
    <t>アフガニスタン</t>
  </si>
  <si>
    <t>アフリカ</t>
    <phoneticPr fontId="24"/>
  </si>
  <si>
    <t>アルジェリア</t>
  </si>
  <si>
    <t>カメルーン</t>
  </si>
  <si>
    <t>コートジボワール</t>
  </si>
  <si>
    <t>ガボン</t>
  </si>
  <si>
    <t>ダカール</t>
  </si>
  <si>
    <t>南アフリカ共和国</t>
  </si>
  <si>
    <t>コンゴ民主共和国</t>
    <rPh sb="3" eb="4">
      <t>タミ</t>
    </rPh>
    <phoneticPr fontId="24"/>
  </si>
  <si>
    <t>カンパラ</t>
  </si>
  <si>
    <t>ベナン共和国</t>
  </si>
  <si>
    <t>ガンビア</t>
  </si>
  <si>
    <t>ナミビア</t>
  </si>
  <si>
    <t>ウィントフック</t>
  </si>
  <si>
    <t>ニジェール</t>
  </si>
  <si>
    <t>マラウイ</t>
  </si>
  <si>
    <t>ジブチ</t>
  </si>
  <si>
    <t>ルワンダ</t>
  </si>
  <si>
    <t>レソト</t>
  </si>
  <si>
    <t>アンゴラ</t>
  </si>
  <si>
    <t>セーシェル</t>
  </si>
  <si>
    <t>ブルキナファソ</t>
  </si>
  <si>
    <t>マリ</t>
  </si>
  <si>
    <t>モーリシャス</t>
  </si>
  <si>
    <t>北米</t>
    <phoneticPr fontId="24"/>
  </si>
  <si>
    <t>トロント、バンクーバー</t>
    <phoneticPr fontId="24"/>
  </si>
  <si>
    <t>アメリカ合衆国</t>
  </si>
  <si>
    <t>サンフランシスコ、ニューヨーク、ロサンゼルス、ワシントンD.C.、シアトル、シカゴ、デトロイト、デンバー、ボストン、ホノルル</t>
    <phoneticPr fontId="24"/>
  </si>
  <si>
    <t>ハガッニャ</t>
  </si>
  <si>
    <t>オセアニア</t>
    <phoneticPr fontId="24"/>
  </si>
  <si>
    <t>ウェリントン、オークランド</t>
    <phoneticPr fontId="24"/>
  </si>
  <si>
    <t>フィジー諸島</t>
    <rPh sb="4" eb="6">
      <t>ショトウ</t>
    </rPh>
    <phoneticPr fontId="24"/>
  </si>
  <si>
    <t>スバ</t>
  </si>
  <si>
    <t>ソロモン諸島</t>
    <rPh sb="4" eb="6">
      <t>ショトウ</t>
    </rPh>
    <phoneticPr fontId="24"/>
  </si>
  <si>
    <t>ヨーロッパ</t>
    <phoneticPr fontId="24"/>
  </si>
  <si>
    <t>アルバニア</t>
  </si>
  <si>
    <t>エストニア</t>
  </si>
  <si>
    <t>ラトビア</t>
  </si>
  <si>
    <t>ベルギー</t>
  </si>
  <si>
    <t>ブルガリア</t>
  </si>
  <si>
    <t>ベラルーシ</t>
  </si>
  <si>
    <t>ウクライナ</t>
  </si>
  <si>
    <t>アテネ</t>
  </si>
  <si>
    <t>ミラノ、ローマ</t>
    <phoneticPr fontId="24"/>
  </si>
  <si>
    <t>ルクセンブルク</t>
  </si>
  <si>
    <t>北マケドニア</t>
  </si>
  <si>
    <t>ワルシャワ</t>
  </si>
  <si>
    <t>リスボン</t>
  </si>
  <si>
    <t>スペイン</t>
  </si>
  <si>
    <t>バルセロナ、マドリード</t>
    <phoneticPr fontId="24"/>
  </si>
  <si>
    <t>ストックホルム</t>
  </si>
  <si>
    <t>ボスニア・ヘルツェゴビナ</t>
  </si>
  <si>
    <t>ジョージア</t>
  </si>
  <si>
    <t>アルメニア</t>
  </si>
  <si>
    <t>モルドバ</t>
  </si>
  <si>
    <t>キプロス</t>
  </si>
  <si>
    <t>モナコ</t>
    <phoneticPr fontId="1"/>
  </si>
  <si>
    <t>バチカン</t>
  </si>
  <si>
    <t>A</t>
    <phoneticPr fontId="1"/>
  </si>
  <si>
    <t>B</t>
    <phoneticPr fontId="1"/>
  </si>
  <si>
    <t>C</t>
    <phoneticPr fontId="1"/>
  </si>
  <si>
    <t>D</t>
    <phoneticPr fontId="1"/>
  </si>
  <si>
    <t>オンライン</t>
    <phoneticPr fontId="1"/>
  </si>
  <si>
    <t>海外交流課海外交流係長</t>
    <rPh sb="0" eb="2">
      <t>カイガイ</t>
    </rPh>
    <rPh sb="2" eb="4">
      <t>コウリュウ</t>
    </rPh>
    <rPh sb="4" eb="5">
      <t>カ</t>
    </rPh>
    <rPh sb="5" eb="7">
      <t>カイガイ</t>
    </rPh>
    <rPh sb="7" eb="9">
      <t>コウリュウ</t>
    </rPh>
    <rPh sb="9" eb="11">
      <t>カカリチョウ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</si>
</sst>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b/>
      <sz val="18"/>
      <color rgb="FF00B05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2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DotDot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1" fillId="0" borderId="0"/>
  </cellStyleXfs>
  <cellXfs count="107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7" xfId="0" applyBorder="1">
      <alignment vertical="center"/>
    </xf>
    <xf numFmtId="0" fontId="5" fillId="6" borderId="0" xfId="0" applyFont="1" applyFill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14" fontId="0" fillId="0" borderId="14" xfId="0" applyNumberFormat="1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176" fontId="0" fillId="7" borderId="14" xfId="0" applyNumberFormat="1" applyFill="1" applyBorder="1" applyAlignment="1" applyProtection="1">
      <alignment horizontal="right" vertical="center"/>
      <protection locked="0"/>
    </xf>
    <xf numFmtId="176" fontId="0" fillId="7" borderId="16" xfId="0" applyNumberFormat="1" applyFill="1" applyBorder="1" applyAlignment="1" applyProtection="1">
      <alignment horizontal="right" vertical="center"/>
      <protection locked="0"/>
    </xf>
    <xf numFmtId="176" fontId="0" fillId="7" borderId="15" xfId="0" applyNumberFormat="1" applyFill="1" applyBorder="1" applyAlignment="1" applyProtection="1">
      <alignment horizontal="right" vertical="center"/>
      <protection locked="0"/>
    </xf>
    <xf numFmtId="0" fontId="0" fillId="5" borderId="8" xfId="0" applyFill="1" applyBorder="1" applyAlignment="1">
      <alignment horizontal="left" vertical="center"/>
    </xf>
    <xf numFmtId="0" fontId="11" fillId="8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>
      <alignment vertical="center"/>
    </xf>
    <xf numFmtId="0" fontId="19" fillId="0" borderId="14" xfId="0" applyFont="1" applyBorder="1" applyProtection="1">
      <alignment vertical="center"/>
      <protection locked="0"/>
    </xf>
    <xf numFmtId="0" fontId="19" fillId="0" borderId="16" xfId="0" applyFont="1" applyBorder="1" applyProtection="1">
      <alignment vertical="center"/>
      <protection locked="0"/>
    </xf>
    <xf numFmtId="0" fontId="19" fillId="0" borderId="15" xfId="0" applyFont="1" applyBorder="1" applyProtection="1">
      <alignment vertical="center"/>
      <protection locked="0"/>
    </xf>
    <xf numFmtId="0" fontId="0" fillId="0" borderId="0" xfId="0" applyAlignment="1">
      <alignment horizontal="left" vertical="center" wrapText="1" indent="1"/>
    </xf>
    <xf numFmtId="0" fontId="8" fillId="0" borderId="0" xfId="0" applyFont="1">
      <alignment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176" fontId="0" fillId="4" borderId="14" xfId="0" applyNumberFormat="1" applyFill="1" applyBorder="1" applyAlignment="1">
      <alignment horizontal="right" vertical="center"/>
    </xf>
    <xf numFmtId="176" fontId="0" fillId="4" borderId="16" xfId="0" applyNumberFormat="1" applyFill="1" applyBorder="1" applyAlignment="1">
      <alignment horizontal="right" vertical="center"/>
    </xf>
    <xf numFmtId="176" fontId="0" fillId="4" borderId="15" xfId="0" applyNumberFormat="1" applyFill="1" applyBorder="1" applyAlignment="1">
      <alignment horizontal="right" vertical="center"/>
    </xf>
    <xf numFmtId="0" fontId="11" fillId="8" borderId="20" xfId="0" applyFont="1" applyFill="1" applyBorder="1" applyAlignment="1">
      <alignment horizontal="left" vertical="center" wrapText="1"/>
    </xf>
    <xf numFmtId="177" fontId="4" fillId="4" borderId="6" xfId="0" applyNumberFormat="1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5" fillId="3" borderId="6" xfId="0" applyFont="1" applyFill="1" applyBorder="1">
      <alignment vertical="center"/>
    </xf>
    <xf numFmtId="176" fontId="4" fillId="4" borderId="6" xfId="0" applyNumberFormat="1" applyFont="1" applyFill="1" applyBorder="1">
      <alignment vertical="center"/>
    </xf>
    <xf numFmtId="0" fontId="4" fillId="3" borderId="6" xfId="0" applyFont="1" applyFill="1" applyBorder="1">
      <alignment vertical="center"/>
    </xf>
    <xf numFmtId="176" fontId="4" fillId="4" borderId="9" xfId="0" applyNumberFormat="1" applyFont="1" applyFill="1" applyBorder="1" applyAlignment="1">
      <alignment horizontal="right" vertical="center"/>
    </xf>
    <xf numFmtId="176" fontId="4" fillId="4" borderId="11" xfId="0" applyNumberFormat="1" applyFont="1" applyFill="1" applyBorder="1" applyAlignment="1">
      <alignment horizontal="right" vertical="center"/>
    </xf>
    <xf numFmtId="176" fontId="4" fillId="4" borderId="10" xfId="0" applyNumberFormat="1" applyFont="1" applyFill="1" applyBorder="1" applyAlignment="1">
      <alignment horizontal="right" vertical="center"/>
    </xf>
    <xf numFmtId="0" fontId="22" fillId="0" borderId="0" xfId="2" applyFont="1" applyAlignment="1">
      <alignment horizontal="center" vertical="center"/>
    </xf>
    <xf numFmtId="0" fontId="21" fillId="0" borderId="0" xfId="2" applyAlignment="1">
      <alignment vertical="center"/>
    </xf>
    <xf numFmtId="0" fontId="23" fillId="0" borderId="21" xfId="2" applyFont="1" applyBorder="1" applyAlignment="1">
      <alignment horizontal="left" wrapText="1"/>
    </xf>
    <xf numFmtId="0" fontId="23" fillId="0" borderId="21" xfId="2" applyFont="1" applyBorder="1" applyAlignment="1">
      <alignment horizontal="left"/>
    </xf>
    <xf numFmtId="0" fontId="23" fillId="9" borderId="22" xfId="2" applyFont="1" applyFill="1" applyBorder="1" applyAlignment="1">
      <alignment horizontal="center" vertical="center" wrapText="1"/>
    </xf>
    <xf numFmtId="0" fontId="23" fillId="9" borderId="23" xfId="2" applyFont="1" applyFill="1" applyBorder="1" applyAlignment="1">
      <alignment horizontal="center" vertical="center" wrapText="1"/>
    </xf>
    <xf numFmtId="0" fontId="23" fillId="9" borderId="24" xfId="2" applyFont="1" applyFill="1" applyBorder="1" applyAlignment="1">
      <alignment horizontal="center" vertical="center" wrapText="1"/>
    </xf>
    <xf numFmtId="0" fontId="23" fillId="9" borderId="25" xfId="2" applyFont="1" applyFill="1" applyBorder="1" applyAlignment="1">
      <alignment horizontal="center" vertical="center" wrapText="1"/>
    </xf>
    <xf numFmtId="0" fontId="25" fillId="0" borderId="26" xfId="2" applyFont="1" applyBorder="1" applyAlignment="1">
      <alignment horizontal="left" vertical="top"/>
    </xf>
    <xf numFmtId="0" fontId="25" fillId="0" borderId="27" xfId="2" applyFont="1" applyBorder="1" applyAlignment="1">
      <alignment horizontal="center" vertical="center"/>
    </xf>
    <xf numFmtId="0" fontId="25" fillId="0" borderId="27" xfId="2" applyFont="1" applyBorder="1" applyAlignment="1">
      <alignment vertical="center"/>
    </xf>
    <xf numFmtId="0" fontId="25" fillId="0" borderId="28" xfId="2" applyFont="1" applyBorder="1" applyAlignment="1">
      <alignment vertical="center"/>
    </xf>
    <xf numFmtId="0" fontId="25" fillId="0" borderId="29" xfId="2" applyFont="1" applyBorder="1" applyAlignment="1">
      <alignment horizontal="center" vertical="center"/>
    </xf>
    <xf numFmtId="0" fontId="25" fillId="0" borderId="28" xfId="2" applyFont="1" applyBorder="1" applyAlignment="1">
      <alignment horizontal="center" vertical="center"/>
    </xf>
    <xf numFmtId="0" fontId="25" fillId="0" borderId="30" xfId="2" applyFont="1" applyBorder="1" applyAlignment="1">
      <alignment horizontal="left" vertical="top"/>
    </xf>
    <xf numFmtId="0" fontId="25" fillId="0" borderId="4" xfId="2" applyFont="1" applyBorder="1" applyAlignment="1">
      <alignment horizontal="center" vertical="center"/>
    </xf>
    <xf numFmtId="0" fontId="25" fillId="0" borderId="4" xfId="2" applyFont="1" applyBorder="1" applyAlignment="1">
      <alignment vertical="center"/>
    </xf>
    <xf numFmtId="0" fontId="25" fillId="0" borderId="31" xfId="2" applyFont="1" applyBorder="1" applyAlignment="1">
      <alignment horizontal="left" vertical="center"/>
    </xf>
    <xf numFmtId="0" fontId="25" fillId="0" borderId="5" xfId="2" applyFont="1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0" fontId="25" fillId="0" borderId="31" xfId="2" applyFont="1" applyBorder="1" applyAlignment="1">
      <alignment vertical="center"/>
    </xf>
    <xf numFmtId="0" fontId="25" fillId="0" borderId="32" xfId="2" applyFont="1" applyBorder="1" applyAlignment="1">
      <alignment horizontal="center" vertical="center"/>
    </xf>
    <xf numFmtId="0" fontId="25" fillId="0" borderId="32" xfId="2" applyFont="1" applyBorder="1" applyAlignment="1">
      <alignment horizontal="left" vertical="center"/>
    </xf>
    <xf numFmtId="0" fontId="25" fillId="0" borderId="33" xfId="2" applyFont="1" applyBorder="1" applyAlignment="1">
      <alignment horizontal="left" vertical="top"/>
    </xf>
    <xf numFmtId="0" fontId="25" fillId="0" borderId="34" xfId="2" applyFont="1" applyBorder="1" applyAlignment="1">
      <alignment horizontal="center" vertical="center"/>
    </xf>
    <xf numFmtId="0" fontId="25" fillId="0" borderId="34" xfId="2" applyFont="1" applyBorder="1" applyAlignment="1">
      <alignment vertical="center"/>
    </xf>
    <xf numFmtId="0" fontId="25" fillId="0" borderId="35" xfId="2" applyFont="1" applyBorder="1" applyAlignment="1">
      <alignment vertical="center"/>
    </xf>
    <xf numFmtId="0" fontId="25" fillId="0" borderId="36" xfId="2" applyFont="1" applyBorder="1" applyAlignment="1">
      <alignment horizontal="center" vertical="center"/>
    </xf>
    <xf numFmtId="0" fontId="25" fillId="0" borderId="35" xfId="2" applyFont="1" applyBorder="1" applyAlignment="1">
      <alignment horizontal="center" vertical="center"/>
    </xf>
    <xf numFmtId="0" fontId="25" fillId="0" borderId="37" xfId="2" applyFont="1" applyBorder="1" applyAlignment="1">
      <alignment horizontal="left" vertical="top"/>
    </xf>
    <xf numFmtId="0" fontId="25" fillId="0" borderId="38" xfId="2" applyFont="1" applyBorder="1" applyAlignment="1">
      <alignment horizontal="center" vertical="center"/>
    </xf>
    <xf numFmtId="0" fontId="25" fillId="0" borderId="38" xfId="2" applyFont="1" applyBorder="1" applyAlignment="1">
      <alignment vertical="center"/>
    </xf>
    <xf numFmtId="0" fontId="25" fillId="0" borderId="39" xfId="2" applyFont="1" applyBorder="1" applyAlignment="1">
      <alignment vertical="center"/>
    </xf>
    <xf numFmtId="0" fontId="25" fillId="0" borderId="40" xfId="2" applyFont="1" applyBorder="1" applyAlignment="1">
      <alignment horizontal="center" vertical="center"/>
    </xf>
    <xf numFmtId="0" fontId="25" fillId="0" borderId="39" xfId="2" applyFont="1" applyBorder="1" applyAlignment="1">
      <alignment horizontal="center" vertical="center"/>
    </xf>
    <xf numFmtId="0" fontId="25" fillId="0" borderId="41" xfId="2" applyFont="1" applyBorder="1" applyAlignment="1">
      <alignment vertical="center"/>
    </xf>
    <xf numFmtId="0" fontId="25" fillId="0" borderId="42" xfId="2" applyFont="1" applyBorder="1" applyAlignment="1">
      <alignment horizontal="center" vertical="center"/>
    </xf>
    <xf numFmtId="0" fontId="25" fillId="0" borderId="41" xfId="2" applyFont="1" applyBorder="1" applyAlignment="1">
      <alignment horizontal="center" vertical="center"/>
    </xf>
    <xf numFmtId="0" fontId="25" fillId="0" borderId="43" xfId="2" applyFont="1" applyBorder="1" applyAlignment="1">
      <alignment vertical="center"/>
    </xf>
    <xf numFmtId="0" fontId="25" fillId="0" borderId="44" xfId="2" applyFont="1" applyBorder="1" applyAlignment="1">
      <alignment horizontal="center" vertical="center"/>
    </xf>
    <xf numFmtId="0" fontId="25" fillId="0" borderId="45" xfId="2" applyFont="1" applyBorder="1" applyAlignment="1">
      <alignment horizontal="center" vertical="center"/>
    </xf>
    <xf numFmtId="0" fontId="25" fillId="0" borderId="32" xfId="2" applyFont="1" applyBorder="1" applyAlignment="1">
      <alignment vertical="center"/>
    </xf>
    <xf numFmtId="0" fontId="25" fillId="0" borderId="31" xfId="2" applyFont="1" applyBorder="1" applyAlignment="1">
      <alignment vertical="center" wrapText="1"/>
    </xf>
    <xf numFmtId="0" fontId="25" fillId="0" borderId="45" xfId="2" applyFont="1" applyBorder="1" applyAlignment="1">
      <alignment vertical="center"/>
    </xf>
    <xf numFmtId="0" fontId="25" fillId="0" borderId="4" xfId="2" applyFont="1" applyBorder="1" applyAlignment="1">
      <alignment vertical="center" wrapText="1"/>
    </xf>
    <xf numFmtId="0" fontId="25" fillId="0" borderId="46" xfId="2" applyFont="1" applyBorder="1" applyAlignment="1">
      <alignment horizontal="left" vertical="top"/>
    </xf>
    <xf numFmtId="0" fontId="25" fillId="0" borderId="47" xfId="2" applyFont="1" applyBorder="1" applyAlignment="1">
      <alignment horizontal="center" vertical="center"/>
    </xf>
    <xf numFmtId="0" fontId="25" fillId="0" borderId="48" xfId="2" applyFont="1" applyBorder="1" applyAlignment="1">
      <alignment vertical="center"/>
    </xf>
    <xf numFmtId="0" fontId="25" fillId="0" borderId="49" xfId="2" applyFont="1" applyBorder="1" applyAlignment="1">
      <alignment vertical="center"/>
    </xf>
    <xf numFmtId="0" fontId="25" fillId="0" borderId="46" xfId="2" applyFont="1" applyBorder="1" applyAlignment="1">
      <alignment horizontal="center" vertical="center"/>
    </xf>
    <xf numFmtId="0" fontId="25" fillId="0" borderId="50" xfId="2" applyFont="1" applyBorder="1" applyAlignment="1">
      <alignment horizontal="center" vertical="center"/>
    </xf>
    <xf numFmtId="0" fontId="26" fillId="0" borderId="0" xfId="2" applyFont="1" applyAlignment="1">
      <alignment vertical="top"/>
    </xf>
    <xf numFmtId="0" fontId="26" fillId="0" borderId="0" xfId="2" applyFont="1" applyAlignment="1">
      <alignment vertical="center"/>
    </xf>
  </cellXfs>
  <cellStyles count="3">
    <cellStyle name="標準" xfId="0" builtinId="0"/>
    <cellStyle name="標準 2" xfId="1" xr:uid="{7190301B-1917-4E5F-9215-C706B2A992FB}"/>
    <cellStyle name="標準 3" xfId="2" xr:uid="{0870964A-5311-4951-8627-FA749D30DF63}"/>
  </cellStyles>
  <dxfs count="0"/>
  <tableStyles count="0" defaultTableStyle="TableStyleMedium2" defaultPivotStyle="PivotStyleLight16"/>
  <colors>
    <mruColors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D75B-4139-41E5-8EDE-60E96D8BD18C}">
  <dimension ref="A1:F318"/>
  <sheetViews>
    <sheetView zoomScaleNormal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C13" sqref="C13:F13"/>
    </sheetView>
  </sheetViews>
  <sheetFormatPr defaultColWidth="9" defaultRowHeight="18" x14ac:dyDescent="0.45"/>
  <cols>
    <col min="1" max="1" width="8.8984375" style="105" customWidth="1"/>
    <col min="2" max="2" width="5.8984375" style="106" customWidth="1"/>
    <col min="3" max="3" width="16.59765625" style="106" customWidth="1"/>
    <col min="4" max="4" width="42.3984375" style="106" customWidth="1"/>
    <col min="5" max="5" width="5.59765625" style="106" customWidth="1"/>
    <col min="6" max="6" width="6" style="106" customWidth="1"/>
    <col min="7" max="16384" width="9" style="55"/>
  </cols>
  <sheetData>
    <row r="1" spans="1:6" ht="26.25" customHeight="1" x14ac:dyDescent="0.45">
      <c r="A1" s="54" t="s">
        <v>157</v>
      </c>
      <c r="B1" s="54"/>
      <c r="C1" s="54"/>
      <c r="D1" s="54"/>
      <c r="E1" s="54"/>
      <c r="F1" s="54"/>
    </row>
    <row r="2" spans="1:6" ht="48" customHeight="1" thickBot="1" x14ac:dyDescent="0.3">
      <c r="A2" s="56" t="s">
        <v>158</v>
      </c>
      <c r="B2" s="57"/>
      <c r="C2" s="57"/>
      <c r="D2" s="57"/>
      <c r="E2" s="57"/>
      <c r="F2" s="57"/>
    </row>
    <row r="3" spans="1:6" ht="23.25" customHeight="1" x14ac:dyDescent="0.45">
      <c r="A3" s="58" t="s">
        <v>159</v>
      </c>
      <c r="B3" s="59" t="s">
        <v>160</v>
      </c>
      <c r="C3" s="59" t="s">
        <v>161</v>
      </c>
      <c r="D3" s="60" t="s">
        <v>162</v>
      </c>
      <c r="E3" s="61" t="s">
        <v>163</v>
      </c>
      <c r="F3" s="60" t="s">
        <v>164</v>
      </c>
    </row>
    <row r="4" spans="1:6" ht="15" customHeight="1" x14ac:dyDescent="0.45">
      <c r="A4" s="62" t="s">
        <v>165</v>
      </c>
      <c r="B4" s="63">
        <v>1000</v>
      </c>
      <c r="C4" s="64" t="s">
        <v>166</v>
      </c>
      <c r="D4" s="65"/>
      <c r="E4" s="66" t="s">
        <v>167</v>
      </c>
      <c r="F4" s="67">
        <v>1</v>
      </c>
    </row>
    <row r="5" spans="1:6" ht="15" customHeight="1" x14ac:dyDescent="0.45">
      <c r="A5" s="68"/>
      <c r="B5" s="69">
        <v>1010</v>
      </c>
      <c r="C5" s="70" t="s">
        <v>27</v>
      </c>
      <c r="D5" s="71"/>
      <c r="E5" s="72" t="s">
        <v>167</v>
      </c>
      <c r="F5" s="73">
        <v>1</v>
      </c>
    </row>
    <row r="6" spans="1:6" ht="15" customHeight="1" x14ac:dyDescent="0.45">
      <c r="A6" s="68"/>
      <c r="B6" s="69">
        <v>1020</v>
      </c>
      <c r="C6" s="70" t="s">
        <v>29</v>
      </c>
      <c r="D6" s="74"/>
      <c r="E6" s="72" t="s">
        <v>167</v>
      </c>
      <c r="F6" s="73">
        <v>1</v>
      </c>
    </row>
    <row r="7" spans="1:6" ht="15" customHeight="1" x14ac:dyDescent="0.45">
      <c r="A7" s="68"/>
      <c r="B7" s="69">
        <v>1030</v>
      </c>
      <c r="C7" s="70" t="s">
        <v>30</v>
      </c>
      <c r="D7" s="74"/>
      <c r="E7" s="72" t="s">
        <v>167</v>
      </c>
      <c r="F7" s="73">
        <v>1</v>
      </c>
    </row>
    <row r="8" spans="1:6" ht="15" customHeight="1" x14ac:dyDescent="0.45">
      <c r="A8" s="68"/>
      <c r="B8" s="69">
        <v>1040</v>
      </c>
      <c r="C8" s="70" t="s">
        <v>31</v>
      </c>
      <c r="D8" s="74"/>
      <c r="E8" s="72" t="s">
        <v>167</v>
      </c>
      <c r="F8" s="73">
        <v>1</v>
      </c>
    </row>
    <row r="9" spans="1:6" ht="15" customHeight="1" x14ac:dyDescent="0.45">
      <c r="A9" s="68"/>
      <c r="B9" s="75">
        <v>1050</v>
      </c>
      <c r="C9" s="76" t="s">
        <v>168</v>
      </c>
      <c r="D9" s="74" t="s">
        <v>169</v>
      </c>
      <c r="E9" s="72" t="s">
        <v>167</v>
      </c>
      <c r="F9" s="73">
        <v>1</v>
      </c>
    </row>
    <row r="10" spans="1:6" ht="15" customHeight="1" x14ac:dyDescent="0.45">
      <c r="A10" s="68"/>
      <c r="B10" s="69">
        <v>1051</v>
      </c>
      <c r="C10" s="70" t="s">
        <v>168</v>
      </c>
      <c r="D10" s="74" t="s">
        <v>170</v>
      </c>
      <c r="E10" s="72" t="s">
        <v>171</v>
      </c>
      <c r="F10" s="73" t="s">
        <v>28</v>
      </c>
    </row>
    <row r="11" spans="1:6" ht="15" customHeight="1" x14ac:dyDescent="0.45">
      <c r="A11" s="68"/>
      <c r="B11" s="69">
        <v>1070</v>
      </c>
      <c r="C11" s="70" t="s">
        <v>33</v>
      </c>
      <c r="D11" s="74" t="s">
        <v>172</v>
      </c>
      <c r="E11" s="72" t="s">
        <v>167</v>
      </c>
      <c r="F11" s="73">
        <v>1</v>
      </c>
    </row>
    <row r="12" spans="1:6" ht="15" customHeight="1" x14ac:dyDescent="0.45">
      <c r="A12" s="68"/>
      <c r="B12" s="69">
        <v>1071</v>
      </c>
      <c r="C12" s="70" t="s">
        <v>33</v>
      </c>
      <c r="D12" s="74" t="s">
        <v>170</v>
      </c>
      <c r="E12" s="72" t="s">
        <v>171</v>
      </c>
      <c r="F12" s="73" t="s">
        <v>28</v>
      </c>
    </row>
    <row r="13" spans="1:6" ht="15" customHeight="1" x14ac:dyDescent="0.45">
      <c r="A13" s="68"/>
      <c r="B13" s="69">
        <v>1080</v>
      </c>
      <c r="C13" s="70" t="s">
        <v>34</v>
      </c>
      <c r="D13" s="74" t="s">
        <v>173</v>
      </c>
      <c r="E13" s="72" t="s">
        <v>167</v>
      </c>
      <c r="F13" s="73">
        <v>1</v>
      </c>
    </row>
    <row r="14" spans="1:6" ht="15" customHeight="1" x14ac:dyDescent="0.45">
      <c r="A14" s="68"/>
      <c r="B14" s="69">
        <v>1081</v>
      </c>
      <c r="C14" s="70" t="s">
        <v>34</v>
      </c>
      <c r="D14" s="74" t="s">
        <v>170</v>
      </c>
      <c r="E14" s="72" t="s">
        <v>171</v>
      </c>
      <c r="F14" s="73" t="s">
        <v>28</v>
      </c>
    </row>
    <row r="15" spans="1:6" ht="15" customHeight="1" x14ac:dyDescent="0.45">
      <c r="A15" s="68"/>
      <c r="B15" s="69">
        <v>1090</v>
      </c>
      <c r="C15" s="70" t="s">
        <v>174</v>
      </c>
      <c r="D15" s="74" t="s">
        <v>35</v>
      </c>
      <c r="E15" s="72" t="s">
        <v>175</v>
      </c>
      <c r="F15" s="73">
        <v>1</v>
      </c>
    </row>
    <row r="16" spans="1:6" ht="15" customHeight="1" x14ac:dyDescent="0.45">
      <c r="A16" s="68"/>
      <c r="B16" s="69">
        <v>1091</v>
      </c>
      <c r="C16" s="70" t="s">
        <v>174</v>
      </c>
      <c r="D16" s="74" t="s">
        <v>170</v>
      </c>
      <c r="E16" s="72" t="s">
        <v>167</v>
      </c>
      <c r="F16" s="73" t="s">
        <v>28</v>
      </c>
    </row>
    <row r="17" spans="1:6" ht="15" customHeight="1" x14ac:dyDescent="0.45">
      <c r="A17" s="68"/>
      <c r="B17" s="69">
        <v>1100</v>
      </c>
      <c r="C17" s="70" t="s">
        <v>176</v>
      </c>
      <c r="D17" s="74"/>
      <c r="E17" s="72" t="s">
        <v>167</v>
      </c>
      <c r="F17" s="73">
        <v>1</v>
      </c>
    </row>
    <row r="18" spans="1:6" ht="15" customHeight="1" x14ac:dyDescent="0.45">
      <c r="A18" s="68"/>
      <c r="B18" s="69">
        <v>1120</v>
      </c>
      <c r="C18" s="70" t="s">
        <v>37</v>
      </c>
      <c r="D18" s="74"/>
      <c r="E18" s="72" t="s">
        <v>171</v>
      </c>
      <c r="F18" s="73">
        <v>1</v>
      </c>
    </row>
    <row r="19" spans="1:6" ht="15" customHeight="1" x14ac:dyDescent="0.45">
      <c r="A19" s="68"/>
      <c r="B19" s="69">
        <v>1130</v>
      </c>
      <c r="C19" s="70" t="s">
        <v>38</v>
      </c>
      <c r="D19" s="74"/>
      <c r="E19" s="72" t="s">
        <v>167</v>
      </c>
      <c r="F19" s="73">
        <v>1</v>
      </c>
    </row>
    <row r="20" spans="1:6" ht="15" customHeight="1" x14ac:dyDescent="0.45">
      <c r="A20" s="68"/>
      <c r="B20" s="69">
        <v>1140</v>
      </c>
      <c r="C20" s="70" t="s">
        <v>39</v>
      </c>
      <c r="D20" s="74"/>
      <c r="E20" s="72" t="s">
        <v>167</v>
      </c>
      <c r="F20" s="73">
        <v>1</v>
      </c>
    </row>
    <row r="21" spans="1:6" ht="15" customHeight="1" x14ac:dyDescent="0.45">
      <c r="A21" s="68"/>
      <c r="B21" s="69">
        <v>1150</v>
      </c>
      <c r="C21" s="70" t="s">
        <v>40</v>
      </c>
      <c r="D21" s="74"/>
      <c r="E21" s="72" t="s">
        <v>171</v>
      </c>
      <c r="F21" s="73">
        <v>1</v>
      </c>
    </row>
    <row r="22" spans="1:6" ht="15" customHeight="1" x14ac:dyDescent="0.45">
      <c r="A22" s="68"/>
      <c r="B22" s="69">
        <v>1160</v>
      </c>
      <c r="C22" s="70" t="s">
        <v>41</v>
      </c>
      <c r="D22" s="74"/>
      <c r="E22" s="72" t="s">
        <v>175</v>
      </c>
      <c r="F22" s="73">
        <v>1</v>
      </c>
    </row>
    <row r="23" spans="1:6" ht="15" customHeight="1" x14ac:dyDescent="0.45">
      <c r="A23" s="68"/>
      <c r="B23" s="69">
        <v>1170</v>
      </c>
      <c r="C23" s="70" t="s">
        <v>42</v>
      </c>
      <c r="D23" s="74"/>
      <c r="E23" s="72" t="s">
        <v>167</v>
      </c>
      <c r="F23" s="73">
        <v>1</v>
      </c>
    </row>
    <row r="24" spans="1:6" ht="15" customHeight="1" x14ac:dyDescent="0.45">
      <c r="A24" s="68"/>
      <c r="B24" s="69">
        <v>1190</v>
      </c>
      <c r="C24" s="70" t="s">
        <v>44</v>
      </c>
      <c r="D24" s="74"/>
      <c r="E24" s="72" t="s">
        <v>167</v>
      </c>
      <c r="F24" s="73">
        <v>1</v>
      </c>
    </row>
    <row r="25" spans="1:6" ht="15" customHeight="1" x14ac:dyDescent="0.45">
      <c r="A25" s="68"/>
      <c r="B25" s="69">
        <v>1200</v>
      </c>
      <c r="C25" s="70" t="s">
        <v>45</v>
      </c>
      <c r="D25" s="74" t="s">
        <v>177</v>
      </c>
      <c r="E25" s="72" t="s">
        <v>171</v>
      </c>
      <c r="F25" s="73">
        <v>1</v>
      </c>
    </row>
    <row r="26" spans="1:6" ht="15" customHeight="1" x14ac:dyDescent="0.45">
      <c r="A26" s="68"/>
      <c r="B26" s="69">
        <v>1201</v>
      </c>
      <c r="C26" s="70" t="s">
        <v>45</v>
      </c>
      <c r="D26" s="74" t="s">
        <v>170</v>
      </c>
      <c r="E26" s="72" t="s">
        <v>167</v>
      </c>
      <c r="F26" s="73" t="s">
        <v>28</v>
      </c>
    </row>
    <row r="27" spans="1:6" ht="15" customHeight="1" x14ac:dyDescent="0.45">
      <c r="A27" s="68"/>
      <c r="B27" s="69">
        <v>1210</v>
      </c>
      <c r="C27" s="70" t="s">
        <v>46</v>
      </c>
      <c r="D27" s="74"/>
      <c r="E27" s="72" t="s">
        <v>171</v>
      </c>
      <c r="F27" s="73">
        <v>1</v>
      </c>
    </row>
    <row r="28" spans="1:6" ht="15" customHeight="1" x14ac:dyDescent="0.45">
      <c r="A28" s="68"/>
      <c r="B28" s="69">
        <v>1230</v>
      </c>
      <c r="C28" s="70" t="s">
        <v>47</v>
      </c>
      <c r="D28" s="74"/>
      <c r="E28" s="72" t="s">
        <v>167</v>
      </c>
      <c r="F28" s="73">
        <v>1</v>
      </c>
    </row>
    <row r="29" spans="1:6" ht="15" customHeight="1" x14ac:dyDescent="0.45">
      <c r="A29" s="68"/>
      <c r="B29" s="69">
        <v>1240</v>
      </c>
      <c r="C29" s="70" t="s">
        <v>48</v>
      </c>
      <c r="D29" s="74"/>
      <c r="E29" s="72" t="s">
        <v>178</v>
      </c>
      <c r="F29" s="73">
        <v>1</v>
      </c>
    </row>
    <row r="30" spans="1:6" ht="15" customHeight="1" x14ac:dyDescent="0.45">
      <c r="A30" s="68"/>
      <c r="B30" s="69">
        <v>1910</v>
      </c>
      <c r="C30" s="70" t="s">
        <v>43</v>
      </c>
      <c r="D30" s="74"/>
      <c r="E30" s="72" t="s">
        <v>175</v>
      </c>
      <c r="F30" s="73">
        <v>1</v>
      </c>
    </row>
    <row r="31" spans="1:6" ht="15" customHeight="1" x14ac:dyDescent="0.45">
      <c r="A31" s="68"/>
      <c r="B31" s="69">
        <v>1920</v>
      </c>
      <c r="C31" s="70" t="s">
        <v>36</v>
      </c>
      <c r="D31" s="74"/>
      <c r="E31" s="72" t="s">
        <v>171</v>
      </c>
      <c r="F31" s="73">
        <v>1</v>
      </c>
    </row>
    <row r="32" spans="1:6" ht="15" customHeight="1" x14ac:dyDescent="0.45">
      <c r="A32" s="68"/>
      <c r="B32" s="69">
        <v>1930</v>
      </c>
      <c r="C32" s="70" t="s">
        <v>32</v>
      </c>
      <c r="D32" s="74"/>
      <c r="E32" s="72" t="s">
        <v>175</v>
      </c>
      <c r="F32" s="73">
        <v>1</v>
      </c>
    </row>
    <row r="33" spans="1:6" ht="15" customHeight="1" thickBot="1" x14ac:dyDescent="0.5">
      <c r="A33" s="77"/>
      <c r="B33" s="78"/>
      <c r="C33" s="79" t="s">
        <v>179</v>
      </c>
      <c r="D33" s="80"/>
      <c r="E33" s="81" t="s">
        <v>167</v>
      </c>
      <c r="F33" s="82"/>
    </row>
    <row r="34" spans="1:6" ht="15" customHeight="1" x14ac:dyDescent="0.45">
      <c r="A34" s="83" t="s">
        <v>180</v>
      </c>
      <c r="B34" s="84">
        <v>2010</v>
      </c>
      <c r="C34" s="85" t="s">
        <v>181</v>
      </c>
      <c r="D34" s="86"/>
      <c r="E34" s="87" t="s">
        <v>167</v>
      </c>
      <c r="F34" s="88">
        <v>1</v>
      </c>
    </row>
    <row r="35" spans="1:6" ht="15" customHeight="1" x14ac:dyDescent="0.45">
      <c r="A35" s="68"/>
      <c r="B35" s="69">
        <v>2020</v>
      </c>
      <c r="C35" s="70" t="s">
        <v>182</v>
      </c>
      <c r="D35" s="74"/>
      <c r="E35" s="72" t="s">
        <v>171</v>
      </c>
      <c r="F35" s="73">
        <v>1</v>
      </c>
    </row>
    <row r="36" spans="1:6" ht="15" customHeight="1" x14ac:dyDescent="0.45">
      <c r="A36" s="68"/>
      <c r="B36" s="69">
        <v>2030</v>
      </c>
      <c r="C36" s="70" t="s">
        <v>183</v>
      </c>
      <c r="D36" s="74" t="s">
        <v>184</v>
      </c>
      <c r="E36" s="72" t="s">
        <v>167</v>
      </c>
      <c r="F36" s="73">
        <v>1</v>
      </c>
    </row>
    <row r="37" spans="1:6" ht="15" customHeight="1" x14ac:dyDescent="0.45">
      <c r="A37" s="68"/>
      <c r="B37" s="69">
        <v>2031</v>
      </c>
      <c r="C37" s="70" t="s">
        <v>183</v>
      </c>
      <c r="D37" s="74" t="s">
        <v>170</v>
      </c>
      <c r="E37" s="72" t="s">
        <v>171</v>
      </c>
      <c r="F37" s="73" t="s">
        <v>28</v>
      </c>
    </row>
    <row r="38" spans="1:6" ht="15" customHeight="1" x14ac:dyDescent="0.45">
      <c r="A38" s="68"/>
      <c r="B38" s="69">
        <v>2040</v>
      </c>
      <c r="C38" s="70" t="s">
        <v>49</v>
      </c>
      <c r="D38" s="74" t="s">
        <v>185</v>
      </c>
      <c r="E38" s="72" t="s">
        <v>175</v>
      </c>
      <c r="F38" s="73">
        <v>1</v>
      </c>
    </row>
    <row r="39" spans="1:6" ht="15" customHeight="1" x14ac:dyDescent="0.45">
      <c r="A39" s="68"/>
      <c r="B39" s="69">
        <v>2041</v>
      </c>
      <c r="C39" s="70" t="s">
        <v>49</v>
      </c>
      <c r="D39" s="74" t="s">
        <v>170</v>
      </c>
      <c r="E39" s="72" t="s">
        <v>167</v>
      </c>
      <c r="F39" s="73" t="s">
        <v>28</v>
      </c>
    </row>
    <row r="40" spans="1:6" ht="15" customHeight="1" x14ac:dyDescent="0.45">
      <c r="A40" s="68"/>
      <c r="B40" s="69">
        <v>2050</v>
      </c>
      <c r="C40" s="70" t="s">
        <v>50</v>
      </c>
      <c r="D40" s="74"/>
      <c r="E40" s="72" t="s">
        <v>167</v>
      </c>
      <c r="F40" s="73">
        <v>1</v>
      </c>
    </row>
    <row r="41" spans="1:6" ht="15" customHeight="1" x14ac:dyDescent="0.45">
      <c r="A41" s="68"/>
      <c r="B41" s="69">
        <v>2060</v>
      </c>
      <c r="C41" s="70" t="s">
        <v>186</v>
      </c>
      <c r="D41" s="74"/>
      <c r="E41" s="72" t="s">
        <v>175</v>
      </c>
      <c r="F41" s="73">
        <v>1</v>
      </c>
    </row>
    <row r="42" spans="1:6" ht="15" customHeight="1" x14ac:dyDescent="0.45">
      <c r="A42" s="68"/>
      <c r="B42" s="69">
        <v>2070</v>
      </c>
      <c r="C42" s="70" t="s">
        <v>51</v>
      </c>
      <c r="D42" s="74"/>
      <c r="E42" s="72" t="s">
        <v>171</v>
      </c>
      <c r="F42" s="73">
        <v>1</v>
      </c>
    </row>
    <row r="43" spans="1:6" ht="15" customHeight="1" x14ac:dyDescent="0.45">
      <c r="A43" s="68"/>
      <c r="B43" s="69">
        <v>2080</v>
      </c>
      <c r="C43" s="70" t="s">
        <v>52</v>
      </c>
      <c r="D43" s="74"/>
      <c r="E43" s="72" t="s">
        <v>175</v>
      </c>
      <c r="F43" s="73">
        <v>1</v>
      </c>
    </row>
    <row r="44" spans="1:6" ht="15" customHeight="1" x14ac:dyDescent="0.45">
      <c r="A44" s="68"/>
      <c r="B44" s="69">
        <v>2090</v>
      </c>
      <c r="C44" s="70" t="s">
        <v>187</v>
      </c>
      <c r="D44" s="74" t="s">
        <v>188</v>
      </c>
      <c r="E44" s="72" t="s">
        <v>175</v>
      </c>
      <c r="F44" s="73">
        <v>1</v>
      </c>
    </row>
    <row r="45" spans="1:6" ht="15" customHeight="1" x14ac:dyDescent="0.45">
      <c r="A45" s="68"/>
      <c r="B45" s="69">
        <v>2091</v>
      </c>
      <c r="C45" s="70" t="s">
        <v>187</v>
      </c>
      <c r="D45" s="74" t="s">
        <v>170</v>
      </c>
      <c r="E45" s="72" t="s">
        <v>167</v>
      </c>
      <c r="F45" s="73" t="s">
        <v>28</v>
      </c>
    </row>
    <row r="46" spans="1:6" ht="15" customHeight="1" x14ac:dyDescent="0.45">
      <c r="A46" s="68"/>
      <c r="B46" s="69">
        <v>2100</v>
      </c>
      <c r="C46" s="70" t="s">
        <v>53</v>
      </c>
      <c r="D46" s="74"/>
      <c r="E46" s="72" t="s">
        <v>175</v>
      </c>
      <c r="F46" s="73">
        <v>1</v>
      </c>
    </row>
    <row r="47" spans="1:6" ht="15" customHeight="1" x14ac:dyDescent="0.45">
      <c r="A47" s="68"/>
      <c r="B47" s="69">
        <v>2110</v>
      </c>
      <c r="C47" s="70" t="s">
        <v>189</v>
      </c>
      <c r="D47" s="74"/>
      <c r="E47" s="72" t="s">
        <v>167</v>
      </c>
      <c r="F47" s="73">
        <v>1</v>
      </c>
    </row>
    <row r="48" spans="1:6" ht="15" customHeight="1" x14ac:dyDescent="0.45">
      <c r="A48" s="68"/>
      <c r="B48" s="69">
        <v>2120</v>
      </c>
      <c r="C48" s="70" t="s">
        <v>190</v>
      </c>
      <c r="D48" s="74"/>
      <c r="E48" s="72" t="s">
        <v>175</v>
      </c>
      <c r="F48" s="73">
        <v>1</v>
      </c>
    </row>
    <row r="49" spans="1:6" ht="15" customHeight="1" x14ac:dyDescent="0.45">
      <c r="A49" s="68"/>
      <c r="B49" s="69">
        <v>2130</v>
      </c>
      <c r="C49" s="70" t="s">
        <v>191</v>
      </c>
      <c r="D49" s="74"/>
      <c r="E49" s="72" t="s">
        <v>178</v>
      </c>
      <c r="F49" s="73">
        <v>1</v>
      </c>
    </row>
    <row r="50" spans="1:6" ht="15" customHeight="1" x14ac:dyDescent="0.45">
      <c r="A50" s="68"/>
      <c r="B50" s="69">
        <v>2140</v>
      </c>
      <c r="C50" s="70" t="s">
        <v>192</v>
      </c>
      <c r="D50" s="74"/>
      <c r="E50" s="72" t="s">
        <v>167</v>
      </c>
      <c r="F50" s="73">
        <v>1</v>
      </c>
    </row>
    <row r="51" spans="1:6" ht="15" customHeight="1" x14ac:dyDescent="0.45">
      <c r="A51" s="68"/>
      <c r="B51" s="69">
        <v>2150</v>
      </c>
      <c r="C51" s="70" t="s">
        <v>193</v>
      </c>
      <c r="D51" s="74"/>
      <c r="E51" s="72" t="s">
        <v>171</v>
      </c>
      <c r="F51" s="73">
        <v>1</v>
      </c>
    </row>
    <row r="52" spans="1:6" ht="15" customHeight="1" x14ac:dyDescent="0.45">
      <c r="A52" s="68"/>
      <c r="B52" s="69">
        <v>2160</v>
      </c>
      <c r="C52" s="70" t="s">
        <v>194</v>
      </c>
      <c r="D52" s="74"/>
      <c r="E52" s="72" t="s">
        <v>167</v>
      </c>
      <c r="F52" s="73">
        <v>1</v>
      </c>
    </row>
    <row r="53" spans="1:6" ht="15" customHeight="1" x14ac:dyDescent="0.45">
      <c r="A53" s="68"/>
      <c r="B53" s="69">
        <v>2170</v>
      </c>
      <c r="C53" s="70" t="s">
        <v>195</v>
      </c>
      <c r="D53" s="74"/>
      <c r="E53" s="72" t="s">
        <v>167</v>
      </c>
      <c r="F53" s="73">
        <v>1</v>
      </c>
    </row>
    <row r="54" spans="1:6" ht="15" customHeight="1" x14ac:dyDescent="0.45">
      <c r="A54" s="68"/>
      <c r="B54" s="69">
        <v>2180</v>
      </c>
      <c r="C54" s="70" t="s">
        <v>196</v>
      </c>
      <c r="D54" s="74"/>
      <c r="E54" s="72" t="s">
        <v>167</v>
      </c>
      <c r="F54" s="73">
        <v>1</v>
      </c>
    </row>
    <row r="55" spans="1:6" ht="15" customHeight="1" x14ac:dyDescent="0.45">
      <c r="A55" s="68"/>
      <c r="B55" s="69">
        <v>2190</v>
      </c>
      <c r="C55" s="70" t="s">
        <v>197</v>
      </c>
      <c r="D55" s="74" t="s">
        <v>198</v>
      </c>
      <c r="E55" s="72" t="s">
        <v>178</v>
      </c>
      <c r="F55" s="73">
        <v>1</v>
      </c>
    </row>
    <row r="56" spans="1:6" ht="15" customHeight="1" x14ac:dyDescent="0.45">
      <c r="A56" s="68"/>
      <c r="B56" s="69">
        <v>2191</v>
      </c>
      <c r="C56" s="70" t="s">
        <v>197</v>
      </c>
      <c r="D56" s="74" t="s">
        <v>170</v>
      </c>
      <c r="E56" s="72" t="s">
        <v>175</v>
      </c>
      <c r="F56" s="73" t="s">
        <v>28</v>
      </c>
    </row>
    <row r="57" spans="1:6" ht="15" customHeight="1" x14ac:dyDescent="0.45">
      <c r="A57" s="68"/>
      <c r="B57" s="69">
        <v>2200</v>
      </c>
      <c r="C57" s="70" t="s">
        <v>199</v>
      </c>
      <c r="D57" s="74"/>
      <c r="E57" s="72" t="s">
        <v>167</v>
      </c>
      <c r="F57" s="73">
        <v>1</v>
      </c>
    </row>
    <row r="58" spans="1:6" ht="15" customHeight="1" x14ac:dyDescent="0.45">
      <c r="A58" s="68"/>
      <c r="B58" s="69">
        <v>2210</v>
      </c>
      <c r="C58" s="70" t="s">
        <v>200</v>
      </c>
      <c r="D58" s="74"/>
      <c r="E58" s="72" t="s">
        <v>175</v>
      </c>
      <c r="F58" s="73">
        <v>1</v>
      </c>
    </row>
    <row r="59" spans="1:6" ht="15" customHeight="1" x14ac:dyDescent="0.45">
      <c r="A59" s="68"/>
      <c r="B59" s="69">
        <v>2220</v>
      </c>
      <c r="C59" s="70" t="s">
        <v>54</v>
      </c>
      <c r="D59" s="74"/>
      <c r="E59" s="72" t="s">
        <v>175</v>
      </c>
      <c r="F59" s="73">
        <v>1</v>
      </c>
    </row>
    <row r="60" spans="1:6" ht="15" customHeight="1" x14ac:dyDescent="0.45">
      <c r="A60" s="68"/>
      <c r="B60" s="69">
        <v>2230</v>
      </c>
      <c r="C60" s="70" t="s">
        <v>201</v>
      </c>
      <c r="D60" s="74"/>
      <c r="E60" s="72" t="s">
        <v>178</v>
      </c>
      <c r="F60" s="73">
        <v>1</v>
      </c>
    </row>
    <row r="61" spans="1:6" ht="15" customHeight="1" thickBot="1" x14ac:dyDescent="0.5">
      <c r="A61" s="77"/>
      <c r="B61" s="78"/>
      <c r="C61" s="79" t="s">
        <v>179</v>
      </c>
      <c r="D61" s="80"/>
      <c r="E61" s="81" t="s">
        <v>171</v>
      </c>
      <c r="F61" s="82"/>
    </row>
    <row r="62" spans="1:6" ht="15" customHeight="1" x14ac:dyDescent="0.45">
      <c r="A62" s="83" t="s">
        <v>202</v>
      </c>
      <c r="B62" s="84">
        <v>3010</v>
      </c>
      <c r="C62" s="85" t="s">
        <v>203</v>
      </c>
      <c r="D62" s="89"/>
      <c r="E62" s="90" t="s">
        <v>167</v>
      </c>
      <c r="F62" s="91">
        <v>1</v>
      </c>
    </row>
    <row r="63" spans="1:6" ht="15" customHeight="1" x14ac:dyDescent="0.45">
      <c r="A63" s="68"/>
      <c r="B63" s="69">
        <v>3030</v>
      </c>
      <c r="C63" s="70" t="s">
        <v>204</v>
      </c>
      <c r="D63" s="74"/>
      <c r="E63" s="72" t="s">
        <v>167</v>
      </c>
      <c r="F63" s="73">
        <v>1</v>
      </c>
    </row>
    <row r="64" spans="1:6" ht="15" customHeight="1" x14ac:dyDescent="0.45">
      <c r="A64" s="68"/>
      <c r="B64" s="69">
        <v>3040</v>
      </c>
      <c r="C64" s="70" t="s">
        <v>55</v>
      </c>
      <c r="D64" s="74"/>
      <c r="E64" s="72" t="s">
        <v>167</v>
      </c>
      <c r="F64" s="73">
        <v>1</v>
      </c>
    </row>
    <row r="65" spans="1:6" ht="15" customHeight="1" x14ac:dyDescent="0.45">
      <c r="A65" s="68"/>
      <c r="B65" s="69">
        <v>3050</v>
      </c>
      <c r="C65" s="70" t="s">
        <v>56</v>
      </c>
      <c r="D65" s="74"/>
      <c r="E65" s="72" t="s">
        <v>175</v>
      </c>
      <c r="F65" s="73">
        <v>1</v>
      </c>
    </row>
    <row r="66" spans="1:6" ht="15" customHeight="1" x14ac:dyDescent="0.45">
      <c r="A66" s="68"/>
      <c r="B66" s="69">
        <v>3060</v>
      </c>
      <c r="C66" s="70" t="s">
        <v>57</v>
      </c>
      <c r="D66" s="74"/>
      <c r="E66" s="72" t="s">
        <v>167</v>
      </c>
      <c r="F66" s="73">
        <v>1</v>
      </c>
    </row>
    <row r="67" spans="1:6" ht="15" customHeight="1" x14ac:dyDescent="0.45">
      <c r="A67" s="68"/>
      <c r="B67" s="75">
        <v>3070</v>
      </c>
      <c r="C67" s="70" t="s">
        <v>58</v>
      </c>
      <c r="D67" s="92"/>
      <c r="E67" s="93" t="s">
        <v>167</v>
      </c>
      <c r="F67" s="94">
        <v>1</v>
      </c>
    </row>
    <row r="68" spans="1:6" ht="15" customHeight="1" x14ac:dyDescent="0.45">
      <c r="A68" s="68"/>
      <c r="B68" s="69">
        <v>3080</v>
      </c>
      <c r="C68" s="70" t="s">
        <v>59</v>
      </c>
      <c r="D68" s="74"/>
      <c r="E68" s="72" t="s">
        <v>167</v>
      </c>
      <c r="F68" s="73">
        <v>1</v>
      </c>
    </row>
    <row r="69" spans="1:6" ht="15" customHeight="1" x14ac:dyDescent="0.45">
      <c r="A69" s="68"/>
      <c r="B69" s="69">
        <v>3090</v>
      </c>
      <c r="C69" s="70" t="s">
        <v>60</v>
      </c>
      <c r="D69" s="74"/>
      <c r="E69" s="72" t="s">
        <v>171</v>
      </c>
      <c r="F69" s="73">
        <v>1</v>
      </c>
    </row>
    <row r="70" spans="1:6" ht="15" customHeight="1" x14ac:dyDescent="0.45">
      <c r="A70" s="68"/>
      <c r="B70" s="69">
        <v>3100</v>
      </c>
      <c r="C70" s="70" t="s">
        <v>61</v>
      </c>
      <c r="D70" s="74"/>
      <c r="E70" s="72" t="s">
        <v>167</v>
      </c>
      <c r="F70" s="73">
        <v>1</v>
      </c>
    </row>
    <row r="71" spans="1:6" ht="15" customHeight="1" x14ac:dyDescent="0.45">
      <c r="A71" s="68"/>
      <c r="B71" s="69">
        <v>3110</v>
      </c>
      <c r="C71" s="70" t="s">
        <v>62</v>
      </c>
      <c r="D71" s="74" t="s">
        <v>205</v>
      </c>
      <c r="E71" s="72" t="s">
        <v>178</v>
      </c>
      <c r="F71" s="73">
        <v>1</v>
      </c>
    </row>
    <row r="72" spans="1:6" ht="15" customHeight="1" x14ac:dyDescent="0.45">
      <c r="A72" s="68"/>
      <c r="B72" s="69">
        <v>3111</v>
      </c>
      <c r="C72" s="70" t="s">
        <v>62</v>
      </c>
      <c r="D72" s="74" t="s">
        <v>206</v>
      </c>
      <c r="E72" s="72" t="s">
        <v>167</v>
      </c>
      <c r="F72" s="73" t="s">
        <v>28</v>
      </c>
    </row>
    <row r="73" spans="1:6" ht="15" customHeight="1" x14ac:dyDescent="0.45">
      <c r="A73" s="68"/>
      <c r="B73" s="69">
        <v>3112</v>
      </c>
      <c r="C73" s="70" t="s">
        <v>62</v>
      </c>
      <c r="D73" s="74" t="s">
        <v>207</v>
      </c>
      <c r="E73" s="72" t="s">
        <v>175</v>
      </c>
      <c r="F73" s="73" t="s">
        <v>28</v>
      </c>
    </row>
    <row r="74" spans="1:6" ht="15" customHeight="1" x14ac:dyDescent="0.45">
      <c r="A74" s="68"/>
      <c r="B74" s="69">
        <v>3120</v>
      </c>
      <c r="C74" s="70" t="s">
        <v>63</v>
      </c>
      <c r="D74" s="74"/>
      <c r="E74" s="72" t="s">
        <v>167</v>
      </c>
      <c r="F74" s="73">
        <v>1</v>
      </c>
    </row>
    <row r="75" spans="1:6" ht="15" customHeight="1" x14ac:dyDescent="0.45">
      <c r="A75" s="68"/>
      <c r="B75" s="69">
        <v>3130</v>
      </c>
      <c r="C75" s="70" t="s">
        <v>64</v>
      </c>
      <c r="D75" s="74" t="s">
        <v>208</v>
      </c>
      <c r="E75" s="72" t="s">
        <v>171</v>
      </c>
      <c r="F75" s="73">
        <v>1</v>
      </c>
    </row>
    <row r="76" spans="1:6" ht="15" customHeight="1" x14ac:dyDescent="0.45">
      <c r="A76" s="68"/>
      <c r="B76" s="69">
        <v>3131</v>
      </c>
      <c r="C76" s="70" t="s">
        <v>64</v>
      </c>
      <c r="D76" s="74" t="s">
        <v>207</v>
      </c>
      <c r="E76" s="72" t="s">
        <v>167</v>
      </c>
      <c r="F76" s="73" t="s">
        <v>28</v>
      </c>
    </row>
    <row r="77" spans="1:6" ht="15" customHeight="1" x14ac:dyDescent="0.45">
      <c r="A77" s="68"/>
      <c r="B77" s="69">
        <v>3140</v>
      </c>
      <c r="C77" s="70" t="s">
        <v>65</v>
      </c>
      <c r="D77" s="74" t="s">
        <v>66</v>
      </c>
      <c r="E77" s="72" t="s">
        <v>175</v>
      </c>
      <c r="F77" s="73">
        <v>1</v>
      </c>
    </row>
    <row r="78" spans="1:6" ht="15" customHeight="1" x14ac:dyDescent="0.45">
      <c r="A78" s="68"/>
      <c r="B78" s="69">
        <v>3141</v>
      </c>
      <c r="C78" s="70" t="s">
        <v>65</v>
      </c>
      <c r="D78" s="74" t="s">
        <v>207</v>
      </c>
      <c r="E78" s="72" t="s">
        <v>167</v>
      </c>
      <c r="F78" s="73" t="s">
        <v>28</v>
      </c>
    </row>
    <row r="79" spans="1:6" ht="15" customHeight="1" x14ac:dyDescent="0.45">
      <c r="A79" s="68"/>
      <c r="B79" s="69">
        <v>3150</v>
      </c>
      <c r="C79" s="70" t="s">
        <v>67</v>
      </c>
      <c r="D79" s="74"/>
      <c r="E79" s="72" t="s">
        <v>167</v>
      </c>
      <c r="F79" s="73">
        <v>1</v>
      </c>
    </row>
    <row r="80" spans="1:6" ht="15" customHeight="1" x14ac:dyDescent="0.45">
      <c r="A80" s="68"/>
      <c r="B80" s="69">
        <v>3160</v>
      </c>
      <c r="C80" s="70" t="s">
        <v>209</v>
      </c>
      <c r="D80" s="74"/>
      <c r="E80" s="72" t="s">
        <v>167</v>
      </c>
      <c r="F80" s="73">
        <v>1</v>
      </c>
    </row>
    <row r="81" spans="1:6" ht="15" customHeight="1" x14ac:dyDescent="0.45">
      <c r="A81" s="68"/>
      <c r="B81" s="69">
        <v>3170</v>
      </c>
      <c r="C81" s="70" t="s">
        <v>210</v>
      </c>
      <c r="D81" s="74"/>
      <c r="E81" s="72" t="s">
        <v>167</v>
      </c>
      <c r="F81" s="73">
        <v>1</v>
      </c>
    </row>
    <row r="82" spans="1:6" ht="15" customHeight="1" thickBot="1" x14ac:dyDescent="0.5">
      <c r="A82" s="77"/>
      <c r="B82" s="78"/>
      <c r="C82" s="79" t="s">
        <v>179</v>
      </c>
      <c r="D82" s="80"/>
      <c r="E82" s="81" t="s">
        <v>167</v>
      </c>
      <c r="F82" s="82"/>
    </row>
    <row r="83" spans="1:6" ht="15" customHeight="1" x14ac:dyDescent="0.45">
      <c r="A83" s="83" t="s">
        <v>211</v>
      </c>
      <c r="B83" s="84">
        <v>4010</v>
      </c>
      <c r="C83" s="85" t="s">
        <v>212</v>
      </c>
      <c r="D83" s="89"/>
      <c r="E83" s="90" t="s">
        <v>175</v>
      </c>
      <c r="F83" s="91">
        <v>1</v>
      </c>
    </row>
    <row r="84" spans="1:6" ht="15" customHeight="1" x14ac:dyDescent="0.45">
      <c r="A84" s="68"/>
      <c r="B84" s="69">
        <v>4020</v>
      </c>
      <c r="C84" s="70" t="s">
        <v>213</v>
      </c>
      <c r="D84" s="74"/>
      <c r="E84" s="72" t="s">
        <v>175</v>
      </c>
      <c r="F84" s="73">
        <v>1</v>
      </c>
    </row>
    <row r="85" spans="1:6" ht="15" customHeight="1" x14ac:dyDescent="0.45">
      <c r="A85" s="68"/>
      <c r="B85" s="69">
        <v>4030</v>
      </c>
      <c r="C85" s="70" t="s">
        <v>68</v>
      </c>
      <c r="D85" s="74"/>
      <c r="E85" s="72" t="s">
        <v>167</v>
      </c>
      <c r="F85" s="73">
        <v>1</v>
      </c>
    </row>
    <row r="86" spans="1:6" ht="15" customHeight="1" x14ac:dyDescent="0.45">
      <c r="A86" s="68"/>
      <c r="B86" s="75">
        <v>4040</v>
      </c>
      <c r="C86" s="95" t="s">
        <v>214</v>
      </c>
      <c r="D86" s="74"/>
      <c r="E86" s="72" t="s">
        <v>175</v>
      </c>
      <c r="F86" s="73">
        <v>1</v>
      </c>
    </row>
    <row r="87" spans="1:6" ht="15" customHeight="1" x14ac:dyDescent="0.45">
      <c r="A87" s="68"/>
      <c r="B87" s="69">
        <v>4050</v>
      </c>
      <c r="C87" s="70" t="s">
        <v>69</v>
      </c>
      <c r="D87" s="74"/>
      <c r="E87" s="72" t="s">
        <v>175</v>
      </c>
      <c r="F87" s="73">
        <v>1</v>
      </c>
    </row>
    <row r="88" spans="1:6" ht="15" customHeight="1" x14ac:dyDescent="0.45">
      <c r="A88" s="68"/>
      <c r="B88" s="69">
        <v>4060</v>
      </c>
      <c r="C88" s="70" t="s">
        <v>70</v>
      </c>
      <c r="D88" s="74"/>
      <c r="E88" s="72" t="s">
        <v>167</v>
      </c>
      <c r="F88" s="73">
        <v>1</v>
      </c>
    </row>
    <row r="89" spans="1:6" ht="15" customHeight="1" x14ac:dyDescent="0.45">
      <c r="A89" s="68"/>
      <c r="B89" s="69">
        <v>4070</v>
      </c>
      <c r="C89" s="70" t="s">
        <v>215</v>
      </c>
      <c r="D89" s="74"/>
      <c r="E89" s="72" t="s">
        <v>175</v>
      </c>
      <c r="F89" s="73">
        <v>1</v>
      </c>
    </row>
    <row r="90" spans="1:6" ht="15" customHeight="1" x14ac:dyDescent="0.45">
      <c r="A90" s="68"/>
      <c r="B90" s="69">
        <v>4080</v>
      </c>
      <c r="C90" s="70" t="s">
        <v>71</v>
      </c>
      <c r="D90" s="74"/>
      <c r="E90" s="72" t="s">
        <v>175</v>
      </c>
      <c r="F90" s="73">
        <v>1</v>
      </c>
    </row>
    <row r="91" spans="1:6" ht="15" customHeight="1" x14ac:dyDescent="0.45">
      <c r="A91" s="68"/>
      <c r="B91" s="69">
        <v>4090</v>
      </c>
      <c r="C91" s="70" t="s">
        <v>72</v>
      </c>
      <c r="D91" s="74"/>
      <c r="E91" s="72" t="s">
        <v>167</v>
      </c>
      <c r="F91" s="73">
        <v>1</v>
      </c>
    </row>
    <row r="92" spans="1:6" ht="15" customHeight="1" x14ac:dyDescent="0.45">
      <c r="A92" s="68"/>
      <c r="B92" s="69">
        <v>4100</v>
      </c>
      <c r="C92" s="70" t="s">
        <v>73</v>
      </c>
      <c r="D92" s="74"/>
      <c r="E92" s="72" t="s">
        <v>175</v>
      </c>
      <c r="F92" s="73">
        <v>1</v>
      </c>
    </row>
    <row r="93" spans="1:6" ht="15" customHeight="1" x14ac:dyDescent="0.45">
      <c r="A93" s="68"/>
      <c r="B93" s="69">
        <v>4110</v>
      </c>
      <c r="C93" s="70" t="s">
        <v>74</v>
      </c>
      <c r="D93" s="74"/>
      <c r="E93" s="72" t="s">
        <v>167</v>
      </c>
      <c r="F93" s="73">
        <v>1</v>
      </c>
    </row>
    <row r="94" spans="1:6" ht="15" customHeight="1" x14ac:dyDescent="0.45">
      <c r="A94" s="68"/>
      <c r="B94" s="69">
        <v>4120</v>
      </c>
      <c r="C94" s="70" t="s">
        <v>75</v>
      </c>
      <c r="D94" s="74"/>
      <c r="E94" s="72" t="s">
        <v>167</v>
      </c>
      <c r="F94" s="73">
        <v>1</v>
      </c>
    </row>
    <row r="95" spans="1:6" ht="15" customHeight="1" x14ac:dyDescent="0.45">
      <c r="A95" s="68"/>
      <c r="B95" s="69">
        <v>4130</v>
      </c>
      <c r="C95" s="70" t="s">
        <v>76</v>
      </c>
      <c r="D95" s="74"/>
      <c r="E95" s="72" t="s">
        <v>167</v>
      </c>
      <c r="F95" s="73">
        <v>1</v>
      </c>
    </row>
    <row r="96" spans="1:6" ht="15" customHeight="1" x14ac:dyDescent="0.45">
      <c r="A96" s="68"/>
      <c r="B96" s="69">
        <v>4140</v>
      </c>
      <c r="C96" s="70" t="s">
        <v>77</v>
      </c>
      <c r="D96" s="74"/>
      <c r="E96" s="72" t="s">
        <v>167</v>
      </c>
      <c r="F96" s="73">
        <v>1</v>
      </c>
    </row>
    <row r="97" spans="1:6" ht="15" customHeight="1" x14ac:dyDescent="0.45">
      <c r="A97" s="68"/>
      <c r="B97" s="69">
        <v>4150</v>
      </c>
      <c r="C97" s="70" t="s">
        <v>78</v>
      </c>
      <c r="D97" s="74"/>
      <c r="E97" s="72" t="s">
        <v>167</v>
      </c>
      <c r="F97" s="73">
        <v>1</v>
      </c>
    </row>
    <row r="98" spans="1:6" ht="15" customHeight="1" x14ac:dyDescent="0.45">
      <c r="A98" s="68"/>
      <c r="B98" s="69">
        <v>4160</v>
      </c>
      <c r="C98" s="70" t="s">
        <v>79</v>
      </c>
      <c r="D98" s="74"/>
      <c r="E98" s="72" t="s">
        <v>175</v>
      </c>
      <c r="F98" s="73">
        <v>1</v>
      </c>
    </row>
    <row r="99" spans="1:6" ht="15" customHeight="1" x14ac:dyDescent="0.45">
      <c r="A99" s="68"/>
      <c r="B99" s="69">
        <v>4170</v>
      </c>
      <c r="C99" s="70" t="s">
        <v>80</v>
      </c>
      <c r="D99" s="74" t="s">
        <v>216</v>
      </c>
      <c r="E99" s="72" t="s">
        <v>178</v>
      </c>
      <c r="F99" s="73">
        <v>1</v>
      </c>
    </row>
    <row r="100" spans="1:6" ht="15" customHeight="1" x14ac:dyDescent="0.45">
      <c r="A100" s="68"/>
      <c r="B100" s="69">
        <v>4171</v>
      </c>
      <c r="C100" s="70" t="s">
        <v>80</v>
      </c>
      <c r="D100" s="74" t="s">
        <v>207</v>
      </c>
      <c r="E100" s="72" t="s">
        <v>175</v>
      </c>
      <c r="F100" s="73" t="s">
        <v>28</v>
      </c>
    </row>
    <row r="101" spans="1:6" ht="15" customHeight="1" x14ac:dyDescent="0.45">
      <c r="A101" s="68"/>
      <c r="B101" s="69">
        <v>4180</v>
      </c>
      <c r="C101" s="70" t="s">
        <v>217</v>
      </c>
      <c r="D101" s="74"/>
      <c r="E101" s="72" t="s">
        <v>167</v>
      </c>
      <c r="F101" s="73">
        <v>1</v>
      </c>
    </row>
    <row r="102" spans="1:6" ht="15" customHeight="1" x14ac:dyDescent="0.45">
      <c r="A102" s="68"/>
      <c r="B102" s="69">
        <v>4190</v>
      </c>
      <c r="C102" s="70" t="s">
        <v>81</v>
      </c>
      <c r="D102" s="74"/>
      <c r="E102" s="72" t="s">
        <v>167</v>
      </c>
      <c r="F102" s="73">
        <v>1</v>
      </c>
    </row>
    <row r="103" spans="1:6" ht="15" customHeight="1" x14ac:dyDescent="0.45">
      <c r="A103" s="68"/>
      <c r="B103" s="69">
        <v>4200</v>
      </c>
      <c r="C103" s="70" t="s">
        <v>82</v>
      </c>
      <c r="D103" s="74"/>
      <c r="E103" s="72" t="s">
        <v>167</v>
      </c>
      <c r="F103" s="73">
        <v>1</v>
      </c>
    </row>
    <row r="104" spans="1:6" ht="15" customHeight="1" x14ac:dyDescent="0.45">
      <c r="A104" s="68"/>
      <c r="B104" s="69">
        <v>4210</v>
      </c>
      <c r="C104" s="70" t="s">
        <v>83</v>
      </c>
      <c r="D104" s="74"/>
      <c r="E104" s="72" t="s">
        <v>175</v>
      </c>
      <c r="F104" s="73">
        <v>1</v>
      </c>
    </row>
    <row r="105" spans="1:6" ht="15" customHeight="1" x14ac:dyDescent="0.45">
      <c r="A105" s="68"/>
      <c r="B105" s="69">
        <v>4220</v>
      </c>
      <c r="C105" s="70" t="s">
        <v>218</v>
      </c>
      <c r="D105" s="74"/>
      <c r="E105" s="72" t="s">
        <v>167</v>
      </c>
      <c r="F105" s="73">
        <v>1</v>
      </c>
    </row>
    <row r="106" spans="1:6" ht="15" customHeight="1" x14ac:dyDescent="0.45">
      <c r="A106" s="68"/>
      <c r="B106" s="69">
        <v>4230</v>
      </c>
      <c r="C106" s="70" t="s">
        <v>84</v>
      </c>
      <c r="D106" s="74"/>
      <c r="E106" s="72" t="s">
        <v>175</v>
      </c>
      <c r="F106" s="73">
        <v>1</v>
      </c>
    </row>
    <row r="107" spans="1:6" ht="15" customHeight="1" x14ac:dyDescent="0.45">
      <c r="A107" s="68"/>
      <c r="B107" s="69">
        <v>4240</v>
      </c>
      <c r="C107" s="70" t="s">
        <v>85</v>
      </c>
      <c r="D107" s="74"/>
      <c r="E107" s="72" t="s">
        <v>167</v>
      </c>
      <c r="F107" s="73">
        <v>1</v>
      </c>
    </row>
    <row r="108" spans="1:6" ht="15" customHeight="1" x14ac:dyDescent="0.45">
      <c r="A108" s="68"/>
      <c r="B108" s="69">
        <v>4250</v>
      </c>
      <c r="C108" s="70" t="s">
        <v>86</v>
      </c>
      <c r="D108" s="74"/>
      <c r="E108" s="72" t="s">
        <v>167</v>
      </c>
      <c r="F108" s="73">
        <v>1</v>
      </c>
    </row>
    <row r="109" spans="1:6" ht="15" customHeight="1" x14ac:dyDescent="0.45">
      <c r="A109" s="68"/>
      <c r="B109" s="69">
        <v>4260</v>
      </c>
      <c r="C109" s="70" t="s">
        <v>87</v>
      </c>
      <c r="D109" s="74" t="s">
        <v>219</v>
      </c>
      <c r="E109" s="72" t="s">
        <v>167</v>
      </c>
      <c r="F109" s="73">
        <v>1</v>
      </c>
    </row>
    <row r="110" spans="1:6" ht="15" customHeight="1" x14ac:dyDescent="0.45">
      <c r="A110" s="68"/>
      <c r="B110" s="69">
        <v>4261</v>
      </c>
      <c r="C110" s="70" t="s">
        <v>87</v>
      </c>
      <c r="D110" s="74" t="s">
        <v>207</v>
      </c>
      <c r="E110" s="72" t="s">
        <v>175</v>
      </c>
      <c r="F110" s="73" t="s">
        <v>28</v>
      </c>
    </row>
    <row r="111" spans="1:6" ht="15" customHeight="1" x14ac:dyDescent="0.45">
      <c r="A111" s="68"/>
      <c r="B111" s="69">
        <v>4270</v>
      </c>
      <c r="C111" s="70" t="s">
        <v>88</v>
      </c>
      <c r="D111" s="74"/>
      <c r="E111" s="72" t="s">
        <v>167</v>
      </c>
      <c r="F111" s="73">
        <v>1</v>
      </c>
    </row>
    <row r="112" spans="1:6" ht="15" customHeight="1" x14ac:dyDescent="0.45">
      <c r="A112" s="68"/>
      <c r="B112" s="69">
        <v>4280</v>
      </c>
      <c r="C112" s="70" t="s">
        <v>89</v>
      </c>
      <c r="D112" s="74"/>
      <c r="E112" s="72" t="s">
        <v>167</v>
      </c>
      <c r="F112" s="73">
        <v>1</v>
      </c>
    </row>
    <row r="113" spans="1:6" ht="15" customHeight="1" x14ac:dyDescent="0.45">
      <c r="A113" s="68"/>
      <c r="B113" s="69">
        <v>4290</v>
      </c>
      <c r="C113" s="70" t="s">
        <v>90</v>
      </c>
      <c r="D113" s="74"/>
      <c r="E113" s="72" t="s">
        <v>167</v>
      </c>
      <c r="F113" s="73">
        <v>1</v>
      </c>
    </row>
    <row r="114" spans="1:6" ht="15" customHeight="1" x14ac:dyDescent="0.45">
      <c r="A114" s="68"/>
      <c r="B114" s="69">
        <v>4300</v>
      </c>
      <c r="C114" s="70" t="s">
        <v>91</v>
      </c>
      <c r="D114" s="74"/>
      <c r="E114" s="72" t="s">
        <v>167</v>
      </c>
      <c r="F114" s="73">
        <v>1</v>
      </c>
    </row>
    <row r="115" spans="1:6" ht="15" customHeight="1" x14ac:dyDescent="0.45">
      <c r="A115" s="68"/>
      <c r="B115" s="69">
        <v>4310</v>
      </c>
      <c r="C115" s="70" t="s">
        <v>220</v>
      </c>
      <c r="D115" s="74"/>
      <c r="E115" s="72" t="s">
        <v>175</v>
      </c>
      <c r="F115" s="73">
        <v>1</v>
      </c>
    </row>
    <row r="116" spans="1:6" ht="15" customHeight="1" x14ac:dyDescent="0.45">
      <c r="A116" s="68"/>
      <c r="B116" s="69">
        <v>4320</v>
      </c>
      <c r="C116" s="70" t="s">
        <v>221</v>
      </c>
      <c r="D116" s="74"/>
      <c r="E116" s="72" t="s">
        <v>167</v>
      </c>
      <c r="F116" s="73">
        <v>1</v>
      </c>
    </row>
    <row r="117" spans="1:6" ht="15" customHeight="1" x14ac:dyDescent="0.45">
      <c r="A117" s="68"/>
      <c r="B117" s="69">
        <v>4330</v>
      </c>
      <c r="C117" s="70" t="s">
        <v>222</v>
      </c>
      <c r="D117" s="74" t="s">
        <v>223</v>
      </c>
      <c r="E117" s="72" t="s">
        <v>171</v>
      </c>
      <c r="F117" s="73">
        <v>1</v>
      </c>
    </row>
    <row r="118" spans="1:6" ht="15" customHeight="1" x14ac:dyDescent="0.45">
      <c r="A118" s="68"/>
      <c r="B118" s="69">
        <v>4331</v>
      </c>
      <c r="C118" s="70" t="s">
        <v>222</v>
      </c>
      <c r="D118" s="74" t="s">
        <v>207</v>
      </c>
      <c r="E118" s="72" t="s">
        <v>167</v>
      </c>
      <c r="F118" s="73" t="s">
        <v>28</v>
      </c>
    </row>
    <row r="119" spans="1:6" ht="15" customHeight="1" x14ac:dyDescent="0.45">
      <c r="A119" s="68"/>
      <c r="B119" s="69">
        <v>4340</v>
      </c>
      <c r="C119" s="70" t="s">
        <v>224</v>
      </c>
      <c r="D119" s="74"/>
      <c r="E119" s="72" t="s">
        <v>167</v>
      </c>
      <c r="F119" s="73">
        <v>1</v>
      </c>
    </row>
    <row r="120" spans="1:6" ht="15" customHeight="1" x14ac:dyDescent="0.45">
      <c r="A120" s="68"/>
      <c r="B120" s="69">
        <v>4350</v>
      </c>
      <c r="C120" s="70" t="s">
        <v>225</v>
      </c>
      <c r="D120" s="74"/>
      <c r="E120" s="72" t="s">
        <v>175</v>
      </c>
      <c r="F120" s="73">
        <v>1</v>
      </c>
    </row>
    <row r="121" spans="1:6" ht="15" customHeight="1" x14ac:dyDescent="0.45">
      <c r="A121" s="68"/>
      <c r="B121" s="69">
        <v>4360</v>
      </c>
      <c r="C121" s="70" t="s">
        <v>226</v>
      </c>
      <c r="D121" s="74"/>
      <c r="E121" s="72" t="s">
        <v>167</v>
      </c>
      <c r="F121" s="73">
        <v>1</v>
      </c>
    </row>
    <row r="122" spans="1:6" ht="15" customHeight="1" x14ac:dyDescent="0.45">
      <c r="A122" s="68"/>
      <c r="B122" s="69">
        <v>4370</v>
      </c>
      <c r="C122" s="70" t="s">
        <v>227</v>
      </c>
      <c r="D122" s="74"/>
      <c r="E122" s="72" t="s">
        <v>175</v>
      </c>
      <c r="F122" s="73">
        <v>1</v>
      </c>
    </row>
    <row r="123" spans="1:6" ht="15" customHeight="1" x14ac:dyDescent="0.45">
      <c r="A123" s="68"/>
      <c r="B123" s="69">
        <v>4380</v>
      </c>
      <c r="C123" s="70" t="s">
        <v>92</v>
      </c>
      <c r="D123" s="74"/>
      <c r="E123" s="72" t="s">
        <v>167</v>
      </c>
      <c r="F123" s="73">
        <v>1</v>
      </c>
    </row>
    <row r="124" spans="1:6" ht="15" customHeight="1" x14ac:dyDescent="0.45">
      <c r="A124" s="68"/>
      <c r="B124" s="69">
        <v>4390</v>
      </c>
      <c r="C124" s="70" t="s">
        <v>228</v>
      </c>
      <c r="D124" s="74"/>
      <c r="E124" s="72" t="s">
        <v>167</v>
      </c>
      <c r="F124" s="73">
        <v>1</v>
      </c>
    </row>
    <row r="125" spans="1:6" ht="15" customHeight="1" x14ac:dyDescent="0.45">
      <c r="A125" s="68"/>
      <c r="B125" s="69">
        <v>4400</v>
      </c>
      <c r="C125" s="70" t="s">
        <v>229</v>
      </c>
      <c r="D125" s="74"/>
      <c r="E125" s="72" t="s">
        <v>178</v>
      </c>
      <c r="F125" s="73">
        <v>1</v>
      </c>
    </row>
    <row r="126" spans="1:6" ht="15" customHeight="1" x14ac:dyDescent="0.45">
      <c r="A126" s="68"/>
      <c r="B126" s="69">
        <v>4410</v>
      </c>
      <c r="C126" s="70" t="s">
        <v>230</v>
      </c>
      <c r="D126" s="74"/>
      <c r="E126" s="72" t="s">
        <v>167</v>
      </c>
      <c r="F126" s="73">
        <v>1</v>
      </c>
    </row>
    <row r="127" spans="1:6" ht="15" customHeight="1" x14ac:dyDescent="0.45">
      <c r="A127" s="68"/>
      <c r="B127" s="69">
        <v>4420</v>
      </c>
      <c r="C127" s="70" t="s">
        <v>231</v>
      </c>
      <c r="D127" s="74"/>
      <c r="E127" s="72" t="s">
        <v>167</v>
      </c>
      <c r="F127" s="73">
        <v>1</v>
      </c>
    </row>
    <row r="128" spans="1:6" ht="15" customHeight="1" x14ac:dyDescent="0.45">
      <c r="A128" s="68"/>
      <c r="B128" s="69">
        <v>4430</v>
      </c>
      <c r="C128" s="70" t="s">
        <v>232</v>
      </c>
      <c r="D128" s="74"/>
      <c r="E128" s="72" t="s">
        <v>178</v>
      </c>
      <c r="F128" s="73">
        <v>1</v>
      </c>
    </row>
    <row r="129" spans="1:6" ht="15" customHeight="1" x14ac:dyDescent="0.45">
      <c r="A129" s="68"/>
      <c r="B129" s="69">
        <v>4440</v>
      </c>
      <c r="C129" s="70" t="s">
        <v>233</v>
      </c>
      <c r="D129" s="74"/>
      <c r="E129" s="72" t="s">
        <v>175</v>
      </c>
      <c r="F129" s="73">
        <v>1</v>
      </c>
    </row>
    <row r="130" spans="1:6" ht="15" customHeight="1" thickBot="1" x14ac:dyDescent="0.5">
      <c r="A130" s="77"/>
      <c r="B130" s="78"/>
      <c r="C130" s="79" t="s">
        <v>179</v>
      </c>
      <c r="D130" s="80"/>
      <c r="E130" s="81" t="s">
        <v>167</v>
      </c>
      <c r="F130" s="82"/>
    </row>
    <row r="131" spans="1:6" ht="15" customHeight="1" x14ac:dyDescent="0.45">
      <c r="A131" s="83" t="s">
        <v>234</v>
      </c>
      <c r="B131" s="84">
        <v>5010</v>
      </c>
      <c r="C131" s="85" t="s">
        <v>93</v>
      </c>
      <c r="D131" s="89" t="s">
        <v>235</v>
      </c>
      <c r="E131" s="90" t="s">
        <v>178</v>
      </c>
      <c r="F131" s="91">
        <v>1</v>
      </c>
    </row>
    <row r="132" spans="1:6" ht="15" customHeight="1" x14ac:dyDescent="0.45">
      <c r="A132" s="68"/>
      <c r="B132" s="69">
        <v>5011</v>
      </c>
      <c r="C132" s="70" t="s">
        <v>93</v>
      </c>
      <c r="D132" s="74" t="s">
        <v>207</v>
      </c>
      <c r="E132" s="72" t="s">
        <v>175</v>
      </c>
      <c r="F132" s="73" t="s">
        <v>28</v>
      </c>
    </row>
    <row r="133" spans="1:6" ht="29.25" customHeight="1" x14ac:dyDescent="0.45">
      <c r="A133" s="68"/>
      <c r="B133" s="75">
        <v>5020</v>
      </c>
      <c r="C133" s="95" t="s">
        <v>236</v>
      </c>
      <c r="D133" s="96" t="s">
        <v>237</v>
      </c>
      <c r="E133" s="72" t="s">
        <v>178</v>
      </c>
      <c r="F133" s="73">
        <v>1</v>
      </c>
    </row>
    <row r="134" spans="1:6" ht="15" customHeight="1" x14ac:dyDescent="0.45">
      <c r="A134" s="68"/>
      <c r="B134" s="69">
        <v>5021</v>
      </c>
      <c r="C134" s="70" t="s">
        <v>236</v>
      </c>
      <c r="D134" s="74" t="s">
        <v>238</v>
      </c>
      <c r="E134" s="72" t="s">
        <v>167</v>
      </c>
      <c r="F134" s="73" t="s">
        <v>28</v>
      </c>
    </row>
    <row r="135" spans="1:6" ht="15" customHeight="1" x14ac:dyDescent="0.45">
      <c r="A135" s="68"/>
      <c r="B135" s="69">
        <v>5022</v>
      </c>
      <c r="C135" s="70" t="s">
        <v>236</v>
      </c>
      <c r="D135" s="74" t="s">
        <v>207</v>
      </c>
      <c r="E135" s="72" t="s">
        <v>175</v>
      </c>
      <c r="F135" s="73" t="s">
        <v>28</v>
      </c>
    </row>
    <row r="136" spans="1:6" ht="15" customHeight="1" thickBot="1" x14ac:dyDescent="0.5">
      <c r="A136" s="77"/>
      <c r="B136" s="78"/>
      <c r="C136" s="79" t="s">
        <v>179</v>
      </c>
      <c r="D136" s="80"/>
      <c r="E136" s="81" t="s">
        <v>175</v>
      </c>
      <c r="F136" s="82"/>
    </row>
    <row r="137" spans="1:6" ht="15" customHeight="1" x14ac:dyDescent="0.45">
      <c r="A137" s="83" t="s">
        <v>239</v>
      </c>
      <c r="B137" s="84">
        <v>6010</v>
      </c>
      <c r="C137" s="85" t="s">
        <v>94</v>
      </c>
      <c r="D137" s="89"/>
      <c r="E137" s="90" t="s">
        <v>175</v>
      </c>
      <c r="F137" s="91">
        <v>1</v>
      </c>
    </row>
    <row r="138" spans="1:6" ht="15" customHeight="1" x14ac:dyDescent="0.45">
      <c r="A138" s="68"/>
      <c r="B138" s="69">
        <v>6020</v>
      </c>
      <c r="C138" s="70" t="s">
        <v>95</v>
      </c>
      <c r="D138" s="74" t="s">
        <v>240</v>
      </c>
      <c r="E138" s="72" t="s">
        <v>175</v>
      </c>
      <c r="F138" s="73">
        <v>1</v>
      </c>
    </row>
    <row r="139" spans="1:6" ht="15" customHeight="1" x14ac:dyDescent="0.45">
      <c r="A139" s="68"/>
      <c r="B139" s="69">
        <v>6021</v>
      </c>
      <c r="C139" s="70" t="s">
        <v>95</v>
      </c>
      <c r="D139" s="74" t="s">
        <v>207</v>
      </c>
      <c r="E139" s="72" t="s">
        <v>167</v>
      </c>
      <c r="F139" s="73" t="s">
        <v>28</v>
      </c>
    </row>
    <row r="140" spans="1:6" ht="15" customHeight="1" x14ac:dyDescent="0.45">
      <c r="A140" s="68"/>
      <c r="B140" s="69">
        <v>6030</v>
      </c>
      <c r="C140" s="70" t="s">
        <v>96</v>
      </c>
      <c r="D140" s="74"/>
      <c r="E140" s="72" t="s">
        <v>175</v>
      </c>
      <c r="F140" s="73">
        <v>1</v>
      </c>
    </row>
    <row r="141" spans="1:6" ht="15" customHeight="1" x14ac:dyDescent="0.45">
      <c r="A141" s="68"/>
      <c r="B141" s="69">
        <v>6040</v>
      </c>
      <c r="C141" s="70" t="s">
        <v>97</v>
      </c>
      <c r="D141" s="74"/>
      <c r="E141" s="72" t="s">
        <v>167</v>
      </c>
      <c r="F141" s="73">
        <v>1</v>
      </c>
    </row>
    <row r="142" spans="1:6" ht="15" customHeight="1" x14ac:dyDescent="0.45">
      <c r="A142" s="68"/>
      <c r="B142" s="69">
        <v>6050</v>
      </c>
      <c r="C142" s="70" t="s">
        <v>98</v>
      </c>
      <c r="D142" s="74"/>
      <c r="E142" s="72" t="s">
        <v>167</v>
      </c>
      <c r="F142" s="73">
        <v>1</v>
      </c>
    </row>
    <row r="143" spans="1:6" ht="15" customHeight="1" x14ac:dyDescent="0.45">
      <c r="A143" s="68"/>
      <c r="B143" s="69">
        <v>6060</v>
      </c>
      <c r="C143" s="70" t="s">
        <v>99</v>
      </c>
      <c r="D143" s="74"/>
      <c r="E143" s="72" t="s">
        <v>167</v>
      </c>
      <c r="F143" s="73">
        <v>1</v>
      </c>
    </row>
    <row r="144" spans="1:6" ht="15" customHeight="1" x14ac:dyDescent="0.45">
      <c r="A144" s="68"/>
      <c r="B144" s="69">
        <v>6070</v>
      </c>
      <c r="C144" s="70" t="s">
        <v>241</v>
      </c>
      <c r="D144" s="74" t="s">
        <v>242</v>
      </c>
      <c r="E144" s="72" t="s">
        <v>175</v>
      </c>
      <c r="F144" s="73">
        <v>1</v>
      </c>
    </row>
    <row r="145" spans="1:6" ht="15" customHeight="1" x14ac:dyDescent="0.45">
      <c r="A145" s="68"/>
      <c r="B145" s="69">
        <v>6071</v>
      </c>
      <c r="C145" s="70" t="s">
        <v>241</v>
      </c>
      <c r="D145" s="74" t="s">
        <v>207</v>
      </c>
      <c r="E145" s="72" t="s">
        <v>178</v>
      </c>
      <c r="F145" s="73" t="s">
        <v>28</v>
      </c>
    </row>
    <row r="146" spans="1:6" ht="15" customHeight="1" x14ac:dyDescent="0.45">
      <c r="A146" s="68"/>
      <c r="B146" s="69">
        <v>6080</v>
      </c>
      <c r="C146" s="70" t="s">
        <v>100</v>
      </c>
      <c r="D146" s="74"/>
      <c r="E146" s="72" t="s">
        <v>167</v>
      </c>
      <c r="F146" s="73">
        <v>1</v>
      </c>
    </row>
    <row r="147" spans="1:6" ht="15" customHeight="1" x14ac:dyDescent="0.45">
      <c r="A147" s="68"/>
      <c r="B147" s="69">
        <v>6090</v>
      </c>
      <c r="C147" s="70" t="s">
        <v>101</v>
      </c>
      <c r="D147" s="74"/>
      <c r="E147" s="72" t="s">
        <v>167</v>
      </c>
      <c r="F147" s="73">
        <v>1</v>
      </c>
    </row>
    <row r="148" spans="1:6" ht="15" customHeight="1" x14ac:dyDescent="0.45">
      <c r="A148" s="68"/>
      <c r="B148" s="69">
        <v>6100</v>
      </c>
      <c r="C148" s="70" t="s">
        <v>243</v>
      </c>
      <c r="D148" s="74"/>
      <c r="E148" s="72" t="s">
        <v>167</v>
      </c>
      <c r="F148" s="73">
        <v>1</v>
      </c>
    </row>
    <row r="149" spans="1:6" ht="15" customHeight="1" x14ac:dyDescent="0.45">
      <c r="A149" s="68"/>
      <c r="B149" s="69">
        <v>6110</v>
      </c>
      <c r="C149" s="70" t="s">
        <v>102</v>
      </c>
      <c r="D149" s="74"/>
      <c r="E149" s="72" t="s">
        <v>167</v>
      </c>
      <c r="F149" s="73">
        <v>1</v>
      </c>
    </row>
    <row r="150" spans="1:6" ht="15" customHeight="1" x14ac:dyDescent="0.45">
      <c r="A150" s="68"/>
      <c r="B150" s="69">
        <v>6120</v>
      </c>
      <c r="C150" s="70" t="s">
        <v>103</v>
      </c>
      <c r="D150" s="74"/>
      <c r="E150" s="72" t="s">
        <v>167</v>
      </c>
      <c r="F150" s="73">
        <v>1</v>
      </c>
    </row>
    <row r="151" spans="1:6" ht="15" customHeight="1" x14ac:dyDescent="0.45">
      <c r="A151" s="68"/>
      <c r="B151" s="69">
        <v>6130</v>
      </c>
      <c r="C151" s="70" t="s">
        <v>104</v>
      </c>
      <c r="D151" s="74"/>
      <c r="E151" s="72" t="s">
        <v>167</v>
      </c>
      <c r="F151" s="73">
        <v>1</v>
      </c>
    </row>
    <row r="152" spans="1:6" ht="15" customHeight="1" x14ac:dyDescent="0.45">
      <c r="A152" s="68"/>
      <c r="B152" s="69">
        <v>6140</v>
      </c>
      <c r="C152" s="70" t="s">
        <v>105</v>
      </c>
      <c r="D152" s="74"/>
      <c r="E152" s="72" t="s">
        <v>167</v>
      </c>
      <c r="F152" s="73">
        <v>1</v>
      </c>
    </row>
    <row r="153" spans="1:6" ht="15" customHeight="1" x14ac:dyDescent="0.45">
      <c r="A153" s="68"/>
      <c r="B153" s="75">
        <v>6150</v>
      </c>
      <c r="C153" s="95" t="s">
        <v>106</v>
      </c>
      <c r="D153" s="97"/>
      <c r="E153" s="93" t="s">
        <v>167</v>
      </c>
      <c r="F153" s="94">
        <v>1</v>
      </c>
    </row>
    <row r="154" spans="1:6" ht="15" customHeight="1" x14ac:dyDescent="0.45">
      <c r="A154" s="68"/>
      <c r="B154" s="75">
        <v>6160</v>
      </c>
      <c r="C154" s="95" t="s">
        <v>107</v>
      </c>
      <c r="D154" s="97"/>
      <c r="E154" s="93" t="s">
        <v>167</v>
      </c>
      <c r="F154" s="94">
        <v>1</v>
      </c>
    </row>
    <row r="155" spans="1:6" ht="15" customHeight="1" x14ac:dyDescent="0.45">
      <c r="A155" s="68"/>
      <c r="B155" s="75">
        <v>6170</v>
      </c>
      <c r="C155" s="95" t="s">
        <v>108</v>
      </c>
      <c r="D155" s="97"/>
      <c r="E155" s="93" t="s">
        <v>167</v>
      </c>
      <c r="F155" s="94">
        <v>1</v>
      </c>
    </row>
    <row r="156" spans="1:6" ht="15" customHeight="1" x14ac:dyDescent="0.45">
      <c r="A156" s="68"/>
      <c r="B156" s="75">
        <v>6180</v>
      </c>
      <c r="C156" s="95" t="s">
        <v>109</v>
      </c>
      <c r="D156" s="97"/>
      <c r="E156" s="72" t="s">
        <v>167</v>
      </c>
      <c r="F156" s="73">
        <v>1</v>
      </c>
    </row>
    <row r="157" spans="1:6" ht="15" customHeight="1" thickBot="1" x14ac:dyDescent="0.5">
      <c r="A157" s="77"/>
      <c r="B157" s="78"/>
      <c r="C157" s="79" t="s">
        <v>179</v>
      </c>
      <c r="D157" s="80"/>
      <c r="E157" s="81" t="s">
        <v>167</v>
      </c>
      <c r="F157" s="82"/>
    </row>
    <row r="158" spans="1:6" ht="15" customHeight="1" x14ac:dyDescent="0.45">
      <c r="A158" s="83" t="s">
        <v>244</v>
      </c>
      <c r="B158" s="84">
        <v>7010</v>
      </c>
      <c r="C158" s="85" t="s">
        <v>245</v>
      </c>
      <c r="D158" s="89"/>
      <c r="E158" s="90" t="s">
        <v>167</v>
      </c>
      <c r="F158" s="91">
        <v>1</v>
      </c>
    </row>
    <row r="159" spans="1:6" ht="15" customHeight="1" x14ac:dyDescent="0.45">
      <c r="A159" s="68"/>
      <c r="B159" s="69">
        <v>7020</v>
      </c>
      <c r="C159" s="70" t="s">
        <v>110</v>
      </c>
      <c r="D159" s="74"/>
      <c r="E159" s="72" t="s">
        <v>167</v>
      </c>
      <c r="F159" s="73">
        <v>1</v>
      </c>
    </row>
    <row r="160" spans="1:6" ht="15" customHeight="1" x14ac:dyDescent="0.45">
      <c r="A160" s="68"/>
      <c r="B160" s="69">
        <v>7030</v>
      </c>
      <c r="C160" s="70" t="s">
        <v>246</v>
      </c>
      <c r="D160" s="74"/>
      <c r="E160" s="72" t="s">
        <v>167</v>
      </c>
      <c r="F160" s="73">
        <v>1</v>
      </c>
    </row>
    <row r="161" spans="1:6" ht="15" customHeight="1" x14ac:dyDescent="0.45">
      <c r="A161" s="68"/>
      <c r="B161" s="69">
        <v>7040</v>
      </c>
      <c r="C161" s="70" t="s">
        <v>247</v>
      </c>
      <c r="D161" s="74"/>
      <c r="E161" s="72" t="s">
        <v>167</v>
      </c>
      <c r="F161" s="73">
        <v>1</v>
      </c>
    </row>
    <row r="162" spans="1:6" ht="15" customHeight="1" x14ac:dyDescent="0.45">
      <c r="A162" s="68"/>
      <c r="B162" s="69">
        <v>7050</v>
      </c>
      <c r="C162" s="70" t="s">
        <v>111</v>
      </c>
      <c r="D162" s="74"/>
      <c r="E162" s="72" t="s">
        <v>167</v>
      </c>
      <c r="F162" s="73">
        <v>1</v>
      </c>
    </row>
    <row r="163" spans="1:6" ht="15" customHeight="1" x14ac:dyDescent="0.45">
      <c r="A163" s="68"/>
      <c r="B163" s="69">
        <v>7060</v>
      </c>
      <c r="C163" s="70" t="s">
        <v>248</v>
      </c>
      <c r="D163" s="74"/>
      <c r="E163" s="72" t="s">
        <v>175</v>
      </c>
      <c r="F163" s="73">
        <v>1</v>
      </c>
    </row>
    <row r="164" spans="1:6" ht="15" customHeight="1" x14ac:dyDescent="0.45">
      <c r="A164" s="68"/>
      <c r="B164" s="69">
        <v>7070</v>
      </c>
      <c r="C164" s="70" t="s">
        <v>249</v>
      </c>
      <c r="D164" s="74"/>
      <c r="E164" s="72" t="s">
        <v>167</v>
      </c>
      <c r="F164" s="73">
        <v>1</v>
      </c>
    </row>
    <row r="165" spans="1:6" ht="15" customHeight="1" x14ac:dyDescent="0.45">
      <c r="A165" s="68"/>
      <c r="B165" s="69">
        <v>7080</v>
      </c>
      <c r="C165" s="70" t="s">
        <v>250</v>
      </c>
      <c r="D165" s="74"/>
      <c r="E165" s="72" t="s">
        <v>175</v>
      </c>
      <c r="F165" s="73">
        <v>1</v>
      </c>
    </row>
    <row r="166" spans="1:6" ht="15" customHeight="1" x14ac:dyDescent="0.45">
      <c r="A166" s="68"/>
      <c r="B166" s="69">
        <v>7090</v>
      </c>
      <c r="C166" s="70" t="s">
        <v>112</v>
      </c>
      <c r="D166" s="74"/>
      <c r="E166" s="72" t="s">
        <v>167</v>
      </c>
      <c r="F166" s="73">
        <v>1</v>
      </c>
    </row>
    <row r="167" spans="1:6" ht="15" customHeight="1" x14ac:dyDescent="0.45">
      <c r="A167" s="68"/>
      <c r="B167" s="69">
        <v>7100</v>
      </c>
      <c r="C167" s="70" t="s">
        <v>251</v>
      </c>
      <c r="D167" s="74"/>
      <c r="E167" s="72" t="s">
        <v>167</v>
      </c>
      <c r="F167" s="73">
        <v>1</v>
      </c>
    </row>
    <row r="168" spans="1:6" ht="15" customHeight="1" x14ac:dyDescent="0.45">
      <c r="A168" s="68"/>
      <c r="B168" s="69">
        <v>7110</v>
      </c>
      <c r="C168" s="70" t="s">
        <v>113</v>
      </c>
      <c r="D168" s="74"/>
      <c r="E168" s="72" t="s">
        <v>167</v>
      </c>
      <c r="F168" s="73">
        <v>1</v>
      </c>
    </row>
    <row r="169" spans="1:6" ht="15" customHeight="1" x14ac:dyDescent="0.45">
      <c r="A169" s="68"/>
      <c r="B169" s="69">
        <v>7120</v>
      </c>
      <c r="C169" s="70" t="s">
        <v>114</v>
      </c>
      <c r="D169" s="74"/>
      <c r="E169" s="72" t="s">
        <v>167</v>
      </c>
      <c r="F169" s="73">
        <v>1</v>
      </c>
    </row>
    <row r="170" spans="1:6" ht="15" customHeight="1" x14ac:dyDescent="0.45">
      <c r="A170" s="68"/>
      <c r="B170" s="69">
        <v>7130</v>
      </c>
      <c r="C170" s="70" t="s">
        <v>115</v>
      </c>
      <c r="D170" s="74"/>
      <c r="E170" s="72" t="s">
        <v>167</v>
      </c>
      <c r="F170" s="73">
        <v>1</v>
      </c>
    </row>
    <row r="171" spans="1:6" ht="15" customHeight="1" x14ac:dyDescent="0.45">
      <c r="A171" s="68"/>
      <c r="B171" s="69">
        <v>7140</v>
      </c>
      <c r="C171" s="70" t="s">
        <v>116</v>
      </c>
      <c r="D171" s="74"/>
      <c r="E171" s="72" t="s">
        <v>175</v>
      </c>
      <c r="F171" s="73">
        <v>1</v>
      </c>
    </row>
    <row r="172" spans="1:6" ht="15" customHeight="1" x14ac:dyDescent="0.45">
      <c r="A172" s="68"/>
      <c r="B172" s="69">
        <v>7150</v>
      </c>
      <c r="C172" s="70" t="s">
        <v>117</v>
      </c>
      <c r="D172" s="74"/>
      <c r="E172" s="72" t="s">
        <v>175</v>
      </c>
      <c r="F172" s="73">
        <v>1</v>
      </c>
    </row>
    <row r="173" spans="1:6" ht="15" customHeight="1" x14ac:dyDescent="0.45">
      <c r="A173" s="68"/>
      <c r="B173" s="69">
        <v>7160</v>
      </c>
      <c r="C173" s="70" t="s">
        <v>118</v>
      </c>
      <c r="D173" s="74" t="s">
        <v>119</v>
      </c>
      <c r="E173" s="72" t="s">
        <v>175</v>
      </c>
      <c r="F173" s="73">
        <v>1</v>
      </c>
    </row>
    <row r="174" spans="1:6" ht="15" customHeight="1" x14ac:dyDescent="0.45">
      <c r="A174" s="68"/>
      <c r="B174" s="69">
        <v>7161</v>
      </c>
      <c r="C174" s="70" t="s">
        <v>118</v>
      </c>
      <c r="D174" s="74" t="s">
        <v>207</v>
      </c>
      <c r="E174" s="72" t="s">
        <v>167</v>
      </c>
      <c r="F174" s="73" t="s">
        <v>28</v>
      </c>
    </row>
    <row r="175" spans="1:6" ht="15" customHeight="1" x14ac:dyDescent="0.45">
      <c r="A175" s="68"/>
      <c r="B175" s="69">
        <v>7170</v>
      </c>
      <c r="C175" s="70" t="s">
        <v>120</v>
      </c>
      <c r="D175" s="74"/>
      <c r="E175" s="72" t="s">
        <v>167</v>
      </c>
      <c r="F175" s="73">
        <v>1</v>
      </c>
    </row>
    <row r="176" spans="1:6" ht="15" customHeight="1" x14ac:dyDescent="0.45">
      <c r="A176" s="68"/>
      <c r="B176" s="69">
        <v>7180</v>
      </c>
      <c r="C176" s="70" t="s">
        <v>121</v>
      </c>
      <c r="D176" s="74" t="s">
        <v>252</v>
      </c>
      <c r="E176" s="72" t="s">
        <v>175</v>
      </c>
      <c r="F176" s="73">
        <v>1</v>
      </c>
    </row>
    <row r="177" spans="1:6" ht="15" customHeight="1" x14ac:dyDescent="0.45">
      <c r="A177" s="68"/>
      <c r="B177" s="69">
        <v>7181</v>
      </c>
      <c r="C177" s="70" t="s">
        <v>121</v>
      </c>
      <c r="D177" s="74" t="s">
        <v>207</v>
      </c>
      <c r="E177" s="72" t="s">
        <v>167</v>
      </c>
      <c r="F177" s="73" t="s">
        <v>28</v>
      </c>
    </row>
    <row r="178" spans="1:6" ht="15" customHeight="1" x14ac:dyDescent="0.45">
      <c r="A178" s="68"/>
      <c r="B178" s="69">
        <v>7190</v>
      </c>
      <c r="C178" s="70" t="s">
        <v>122</v>
      </c>
      <c r="D178" s="74"/>
      <c r="E178" s="72" t="s">
        <v>167</v>
      </c>
      <c r="F178" s="73">
        <v>1</v>
      </c>
    </row>
    <row r="179" spans="1:6" ht="15" customHeight="1" x14ac:dyDescent="0.45">
      <c r="A179" s="68"/>
      <c r="B179" s="69">
        <v>7200</v>
      </c>
      <c r="C179" s="70" t="s">
        <v>123</v>
      </c>
      <c r="D179" s="74"/>
      <c r="E179" s="72" t="s">
        <v>178</v>
      </c>
      <c r="F179" s="73">
        <v>1</v>
      </c>
    </row>
    <row r="180" spans="1:6" ht="15" customHeight="1" x14ac:dyDescent="0.45">
      <c r="A180" s="68"/>
      <c r="B180" s="69">
        <v>7210</v>
      </c>
      <c r="C180" s="70" t="s">
        <v>124</v>
      </c>
      <c r="D180" s="74"/>
      <c r="E180" s="72" t="s">
        <v>175</v>
      </c>
      <c r="F180" s="73">
        <v>1</v>
      </c>
    </row>
    <row r="181" spans="1:6" ht="15" customHeight="1" x14ac:dyDescent="0.45">
      <c r="A181" s="68"/>
      <c r="B181" s="69">
        <v>7220</v>
      </c>
      <c r="C181" s="70" t="s">
        <v>125</v>
      </c>
      <c r="D181" s="74" t="s">
        <v>253</v>
      </c>
      <c r="E181" s="72" t="s">
        <v>175</v>
      </c>
      <c r="F181" s="73">
        <v>1</v>
      </c>
    </row>
    <row r="182" spans="1:6" ht="15" customHeight="1" x14ac:dyDescent="0.45">
      <c r="A182" s="68"/>
      <c r="B182" s="69">
        <v>7221</v>
      </c>
      <c r="C182" s="70" t="s">
        <v>125</v>
      </c>
      <c r="D182" s="74" t="s">
        <v>207</v>
      </c>
      <c r="E182" s="72" t="s">
        <v>167</v>
      </c>
      <c r="F182" s="73" t="s">
        <v>28</v>
      </c>
    </row>
    <row r="183" spans="1:6" ht="15" customHeight="1" x14ac:dyDescent="0.45">
      <c r="A183" s="68"/>
      <c r="B183" s="69">
        <v>7230</v>
      </c>
      <c r="C183" s="70" t="s">
        <v>254</v>
      </c>
      <c r="D183" s="74"/>
      <c r="E183" s="72" t="s">
        <v>175</v>
      </c>
      <c r="F183" s="73">
        <v>1</v>
      </c>
    </row>
    <row r="184" spans="1:6" ht="15" customHeight="1" x14ac:dyDescent="0.45">
      <c r="A184" s="68"/>
      <c r="B184" s="69">
        <v>7240</v>
      </c>
      <c r="C184" s="70" t="s">
        <v>126</v>
      </c>
      <c r="D184" s="74"/>
      <c r="E184" s="72" t="s">
        <v>167</v>
      </c>
      <c r="F184" s="73">
        <v>1</v>
      </c>
    </row>
    <row r="185" spans="1:6" ht="15" customHeight="1" x14ac:dyDescent="0.45">
      <c r="A185" s="68"/>
      <c r="B185" s="69">
        <v>7250</v>
      </c>
      <c r="C185" s="70" t="s">
        <v>255</v>
      </c>
      <c r="D185" s="74"/>
      <c r="E185" s="72" t="s">
        <v>167</v>
      </c>
      <c r="F185" s="73">
        <v>1</v>
      </c>
    </row>
    <row r="186" spans="1:6" ht="15" customHeight="1" x14ac:dyDescent="0.45">
      <c r="A186" s="68"/>
      <c r="B186" s="69">
        <v>7260</v>
      </c>
      <c r="C186" s="70" t="s">
        <v>127</v>
      </c>
      <c r="D186" s="74"/>
      <c r="E186" s="72" t="s">
        <v>167</v>
      </c>
      <c r="F186" s="73">
        <v>1</v>
      </c>
    </row>
    <row r="187" spans="1:6" ht="15" customHeight="1" x14ac:dyDescent="0.45">
      <c r="A187" s="68"/>
      <c r="B187" s="69">
        <v>7270</v>
      </c>
      <c r="C187" s="70" t="s">
        <v>128</v>
      </c>
      <c r="D187" s="74"/>
      <c r="E187" s="72" t="s">
        <v>175</v>
      </c>
      <c r="F187" s="73">
        <v>1</v>
      </c>
    </row>
    <row r="188" spans="1:6" ht="15" customHeight="1" x14ac:dyDescent="0.45">
      <c r="A188" s="68"/>
      <c r="B188" s="69">
        <v>7280</v>
      </c>
      <c r="C188" s="70" t="s">
        <v>129</v>
      </c>
      <c r="D188" s="74" t="s">
        <v>256</v>
      </c>
      <c r="E188" s="72" t="s">
        <v>167</v>
      </c>
      <c r="F188" s="73">
        <v>1</v>
      </c>
    </row>
    <row r="189" spans="1:6" ht="15" customHeight="1" x14ac:dyDescent="0.45">
      <c r="A189" s="68"/>
      <c r="B189" s="69">
        <v>7281</v>
      </c>
      <c r="C189" s="70" t="s">
        <v>129</v>
      </c>
      <c r="D189" s="74" t="s">
        <v>207</v>
      </c>
      <c r="E189" s="72" t="s">
        <v>171</v>
      </c>
      <c r="F189" s="73" t="s">
        <v>28</v>
      </c>
    </row>
    <row r="190" spans="1:6" ht="15" customHeight="1" x14ac:dyDescent="0.45">
      <c r="A190" s="68"/>
      <c r="B190" s="69">
        <v>7290</v>
      </c>
      <c r="C190" s="70" t="s">
        <v>130</v>
      </c>
      <c r="D190" s="74" t="s">
        <v>257</v>
      </c>
      <c r="E190" s="72" t="s">
        <v>175</v>
      </c>
      <c r="F190" s="73">
        <v>1</v>
      </c>
    </row>
    <row r="191" spans="1:6" ht="15" customHeight="1" x14ac:dyDescent="0.45">
      <c r="A191" s="68"/>
      <c r="B191" s="69">
        <v>7291</v>
      </c>
      <c r="C191" s="70" t="s">
        <v>130</v>
      </c>
      <c r="D191" s="74" t="s">
        <v>207</v>
      </c>
      <c r="E191" s="72" t="s">
        <v>167</v>
      </c>
      <c r="F191" s="73" t="s">
        <v>28</v>
      </c>
    </row>
    <row r="192" spans="1:6" ht="15" customHeight="1" x14ac:dyDescent="0.45">
      <c r="A192" s="68"/>
      <c r="B192" s="69">
        <v>7300</v>
      </c>
      <c r="C192" s="70" t="s">
        <v>131</v>
      </c>
      <c r="D192" s="74"/>
      <c r="E192" s="72" t="s">
        <v>167</v>
      </c>
      <c r="F192" s="73">
        <v>1</v>
      </c>
    </row>
    <row r="193" spans="1:6" ht="15" customHeight="1" x14ac:dyDescent="0.45">
      <c r="A193" s="68"/>
      <c r="B193" s="75">
        <v>7310</v>
      </c>
      <c r="C193" s="95" t="s">
        <v>132</v>
      </c>
      <c r="D193" s="74"/>
      <c r="E193" s="72" t="s">
        <v>167</v>
      </c>
      <c r="F193" s="73">
        <v>1</v>
      </c>
    </row>
    <row r="194" spans="1:6" ht="15" customHeight="1" x14ac:dyDescent="0.45">
      <c r="A194" s="68"/>
      <c r="B194" s="69">
        <v>7320</v>
      </c>
      <c r="C194" s="70" t="s">
        <v>133</v>
      </c>
      <c r="D194" s="74"/>
      <c r="E194" s="72" t="s">
        <v>167</v>
      </c>
      <c r="F194" s="73">
        <v>1</v>
      </c>
    </row>
    <row r="195" spans="1:6" ht="15" customHeight="1" x14ac:dyDescent="0.45">
      <c r="A195" s="68"/>
      <c r="B195" s="69">
        <v>7330</v>
      </c>
      <c r="C195" s="70" t="s">
        <v>134</v>
      </c>
      <c r="D195" s="74"/>
      <c r="E195" s="72" t="s">
        <v>167</v>
      </c>
      <c r="F195" s="73">
        <v>1</v>
      </c>
    </row>
    <row r="196" spans="1:6" ht="15" customHeight="1" x14ac:dyDescent="0.45">
      <c r="A196" s="68"/>
      <c r="B196" s="69">
        <v>7340</v>
      </c>
      <c r="C196" s="70" t="s">
        <v>258</v>
      </c>
      <c r="D196" s="74" t="s">
        <v>259</v>
      </c>
      <c r="E196" s="72" t="s">
        <v>175</v>
      </c>
      <c r="F196" s="73">
        <v>1</v>
      </c>
    </row>
    <row r="197" spans="1:6" ht="15" customHeight="1" x14ac:dyDescent="0.45">
      <c r="A197" s="68"/>
      <c r="B197" s="69">
        <v>7341</v>
      </c>
      <c r="C197" s="70" t="s">
        <v>258</v>
      </c>
      <c r="D197" s="74" t="s">
        <v>207</v>
      </c>
      <c r="E197" s="72" t="s">
        <v>167</v>
      </c>
      <c r="F197" s="73" t="s">
        <v>28</v>
      </c>
    </row>
    <row r="198" spans="1:6" ht="15" customHeight="1" x14ac:dyDescent="0.45">
      <c r="A198" s="68"/>
      <c r="B198" s="69">
        <v>7350</v>
      </c>
      <c r="C198" s="70" t="s">
        <v>135</v>
      </c>
      <c r="D198" s="74" t="s">
        <v>260</v>
      </c>
      <c r="E198" s="72" t="s">
        <v>175</v>
      </c>
      <c r="F198" s="73">
        <v>1</v>
      </c>
    </row>
    <row r="199" spans="1:6" ht="15" customHeight="1" x14ac:dyDescent="0.45">
      <c r="A199" s="68"/>
      <c r="B199" s="69">
        <v>7351</v>
      </c>
      <c r="C199" s="70" t="s">
        <v>135</v>
      </c>
      <c r="D199" s="74" t="s">
        <v>207</v>
      </c>
      <c r="E199" s="72" t="s">
        <v>167</v>
      </c>
      <c r="F199" s="73" t="s">
        <v>28</v>
      </c>
    </row>
    <row r="200" spans="1:6" ht="15" customHeight="1" x14ac:dyDescent="0.45">
      <c r="A200" s="68"/>
      <c r="B200" s="75">
        <v>7360</v>
      </c>
      <c r="C200" s="70" t="s">
        <v>136</v>
      </c>
      <c r="D200" s="74"/>
      <c r="E200" s="72" t="s">
        <v>175</v>
      </c>
      <c r="F200" s="73">
        <v>1</v>
      </c>
    </row>
    <row r="201" spans="1:6" ht="15" customHeight="1" x14ac:dyDescent="0.45">
      <c r="A201" s="68"/>
      <c r="B201" s="69">
        <v>7370</v>
      </c>
      <c r="C201" s="70" t="s">
        <v>137</v>
      </c>
      <c r="D201" s="74" t="s">
        <v>138</v>
      </c>
      <c r="E201" s="72" t="s">
        <v>178</v>
      </c>
      <c r="F201" s="73">
        <v>1</v>
      </c>
    </row>
    <row r="202" spans="1:6" ht="15" customHeight="1" x14ac:dyDescent="0.45">
      <c r="A202" s="68"/>
      <c r="B202" s="69">
        <v>7371</v>
      </c>
      <c r="C202" s="70" t="s">
        <v>137</v>
      </c>
      <c r="D202" s="74" t="s">
        <v>207</v>
      </c>
      <c r="E202" s="72" t="s">
        <v>175</v>
      </c>
      <c r="F202" s="73" t="s">
        <v>28</v>
      </c>
    </row>
    <row r="203" spans="1:6" ht="15" customHeight="1" x14ac:dyDescent="0.45">
      <c r="A203" s="68"/>
      <c r="B203" s="69">
        <v>7380</v>
      </c>
      <c r="C203" s="70" t="s">
        <v>139</v>
      </c>
      <c r="D203" s="74"/>
      <c r="E203" s="72" t="s">
        <v>167</v>
      </c>
      <c r="F203" s="73">
        <v>1</v>
      </c>
    </row>
    <row r="204" spans="1:6" ht="15" customHeight="1" x14ac:dyDescent="0.45">
      <c r="A204" s="68"/>
      <c r="B204" s="69">
        <v>7390</v>
      </c>
      <c r="C204" s="98" t="s">
        <v>261</v>
      </c>
      <c r="D204" s="74"/>
      <c r="E204" s="72" t="s">
        <v>167</v>
      </c>
      <c r="F204" s="73">
        <v>1</v>
      </c>
    </row>
    <row r="205" spans="1:6" ht="15" customHeight="1" x14ac:dyDescent="0.45">
      <c r="A205" s="68"/>
      <c r="B205" s="69">
        <v>7400</v>
      </c>
      <c r="C205" s="70" t="s">
        <v>140</v>
      </c>
      <c r="D205" s="74"/>
      <c r="E205" s="72" t="s">
        <v>171</v>
      </c>
      <c r="F205" s="73">
        <v>1</v>
      </c>
    </row>
    <row r="206" spans="1:6" ht="15" customHeight="1" x14ac:dyDescent="0.45">
      <c r="A206" s="68"/>
      <c r="B206" s="69">
        <v>7410</v>
      </c>
      <c r="C206" s="70" t="s">
        <v>141</v>
      </c>
      <c r="D206" s="74"/>
      <c r="E206" s="72" t="s">
        <v>175</v>
      </c>
      <c r="F206" s="73">
        <v>1</v>
      </c>
    </row>
    <row r="207" spans="1:6" ht="15" customHeight="1" x14ac:dyDescent="0.45">
      <c r="A207" s="68"/>
      <c r="B207" s="69">
        <v>7420</v>
      </c>
      <c r="C207" s="70" t="s">
        <v>142</v>
      </c>
      <c r="D207" s="74"/>
      <c r="E207" s="72" t="s">
        <v>167</v>
      </c>
      <c r="F207" s="73">
        <v>1</v>
      </c>
    </row>
    <row r="208" spans="1:6" ht="15" customHeight="1" x14ac:dyDescent="0.45">
      <c r="A208" s="68"/>
      <c r="B208" s="69">
        <v>7430</v>
      </c>
      <c r="C208" s="70" t="s">
        <v>143</v>
      </c>
      <c r="D208" s="74"/>
      <c r="E208" s="72" t="s">
        <v>167</v>
      </c>
      <c r="F208" s="73">
        <v>1</v>
      </c>
    </row>
    <row r="209" spans="1:6" ht="15" customHeight="1" x14ac:dyDescent="0.45">
      <c r="A209" s="68"/>
      <c r="B209" s="69">
        <v>7440</v>
      </c>
      <c r="C209" s="70" t="s">
        <v>144</v>
      </c>
      <c r="D209" s="74"/>
      <c r="E209" s="72" t="s">
        <v>167</v>
      </c>
      <c r="F209" s="73">
        <v>1</v>
      </c>
    </row>
    <row r="210" spans="1:6" ht="15" customHeight="1" x14ac:dyDescent="0.45">
      <c r="A210" s="68"/>
      <c r="B210" s="69">
        <v>7450</v>
      </c>
      <c r="C210" s="70" t="s">
        <v>262</v>
      </c>
      <c r="D210" s="74"/>
      <c r="E210" s="72" t="s">
        <v>167</v>
      </c>
      <c r="F210" s="73">
        <v>1</v>
      </c>
    </row>
    <row r="211" spans="1:6" ht="15" customHeight="1" x14ac:dyDescent="0.45">
      <c r="A211" s="68"/>
      <c r="B211" s="69">
        <v>7460</v>
      </c>
      <c r="C211" s="70" t="s">
        <v>263</v>
      </c>
      <c r="D211" s="74"/>
      <c r="E211" s="72" t="s">
        <v>175</v>
      </c>
      <c r="F211" s="73">
        <v>1</v>
      </c>
    </row>
    <row r="212" spans="1:6" ht="15" customHeight="1" x14ac:dyDescent="0.45">
      <c r="A212" s="68"/>
      <c r="B212" s="69">
        <v>7470</v>
      </c>
      <c r="C212" s="70" t="s">
        <v>145</v>
      </c>
      <c r="D212" s="74"/>
      <c r="E212" s="72" t="s">
        <v>167</v>
      </c>
      <c r="F212" s="73">
        <v>1</v>
      </c>
    </row>
    <row r="213" spans="1:6" ht="15" customHeight="1" x14ac:dyDescent="0.45">
      <c r="A213" s="68"/>
      <c r="B213" s="69">
        <v>7480</v>
      </c>
      <c r="C213" s="70" t="s">
        <v>146</v>
      </c>
      <c r="D213" s="74"/>
      <c r="E213" s="72" t="s">
        <v>167</v>
      </c>
      <c r="F213" s="73">
        <v>1</v>
      </c>
    </row>
    <row r="214" spans="1:6" ht="15" customHeight="1" x14ac:dyDescent="0.45">
      <c r="A214" s="68"/>
      <c r="B214" s="69">
        <v>7490</v>
      </c>
      <c r="C214" s="70" t="s">
        <v>264</v>
      </c>
      <c r="D214" s="74"/>
      <c r="E214" s="72" t="s">
        <v>167</v>
      </c>
      <c r="F214" s="73">
        <v>1</v>
      </c>
    </row>
    <row r="215" spans="1:6" ht="15" customHeight="1" x14ac:dyDescent="0.45">
      <c r="A215" s="68"/>
      <c r="B215" s="69">
        <v>7500</v>
      </c>
      <c r="C215" s="70" t="s">
        <v>265</v>
      </c>
      <c r="D215" s="74"/>
      <c r="E215" s="72" t="s">
        <v>175</v>
      </c>
      <c r="F215" s="73">
        <v>1</v>
      </c>
    </row>
    <row r="216" spans="1:6" ht="15" customHeight="1" x14ac:dyDescent="0.45">
      <c r="A216" s="68"/>
      <c r="B216" s="69">
        <v>7510</v>
      </c>
      <c r="C216" s="70" t="s">
        <v>266</v>
      </c>
      <c r="D216" s="74"/>
      <c r="E216" s="72" t="s">
        <v>167</v>
      </c>
      <c r="F216" s="73">
        <v>1</v>
      </c>
    </row>
    <row r="217" spans="1:6" ht="15" customHeight="1" x14ac:dyDescent="0.45">
      <c r="A217" s="68"/>
      <c r="B217" s="69">
        <v>7520</v>
      </c>
      <c r="C217" s="70" t="s">
        <v>267</v>
      </c>
      <c r="D217" s="74"/>
      <c r="E217" s="72" t="s">
        <v>167</v>
      </c>
      <c r="F217" s="73">
        <v>1</v>
      </c>
    </row>
    <row r="218" spans="1:6" ht="15" customHeight="1" thickBot="1" x14ac:dyDescent="0.5">
      <c r="A218" s="77"/>
      <c r="B218" s="78"/>
      <c r="C218" s="79" t="s">
        <v>179</v>
      </c>
      <c r="D218" s="80"/>
      <c r="E218" s="81" t="s">
        <v>167</v>
      </c>
      <c r="F218" s="82"/>
    </row>
    <row r="219" spans="1:6" ht="15" customHeight="1" thickBot="1" x14ac:dyDescent="0.5">
      <c r="A219" s="99" t="s">
        <v>179</v>
      </c>
      <c r="B219" s="100"/>
      <c r="C219" s="101"/>
      <c r="D219" s="102"/>
      <c r="E219" s="103" t="s">
        <v>167</v>
      </c>
      <c r="F219" s="104"/>
    </row>
    <row r="220" spans="1:6" s="106" customFormat="1" x14ac:dyDescent="0.45">
      <c r="A220" s="105"/>
    </row>
    <row r="221" spans="1:6" s="106" customFormat="1" x14ac:dyDescent="0.45">
      <c r="A221" s="105"/>
    </row>
    <row r="222" spans="1:6" s="106" customFormat="1" x14ac:dyDescent="0.45">
      <c r="A222" s="105"/>
    </row>
    <row r="223" spans="1:6" s="106" customFormat="1" x14ac:dyDescent="0.45">
      <c r="A223" s="105"/>
    </row>
    <row r="224" spans="1:6" s="106" customFormat="1" x14ac:dyDescent="0.45">
      <c r="A224" s="105"/>
    </row>
    <row r="225" spans="1:1" s="106" customFormat="1" x14ac:dyDescent="0.45">
      <c r="A225" s="105"/>
    </row>
    <row r="226" spans="1:1" s="106" customFormat="1" x14ac:dyDescent="0.45">
      <c r="A226" s="105"/>
    </row>
    <row r="227" spans="1:1" s="106" customFormat="1" x14ac:dyDescent="0.45">
      <c r="A227" s="105"/>
    </row>
    <row r="228" spans="1:1" s="106" customFormat="1" x14ac:dyDescent="0.45">
      <c r="A228" s="105"/>
    </row>
    <row r="229" spans="1:1" s="106" customFormat="1" x14ac:dyDescent="0.45">
      <c r="A229" s="105"/>
    </row>
    <row r="230" spans="1:1" s="106" customFormat="1" x14ac:dyDescent="0.45">
      <c r="A230" s="105"/>
    </row>
    <row r="231" spans="1:1" s="106" customFormat="1" x14ac:dyDescent="0.45">
      <c r="A231" s="105"/>
    </row>
    <row r="232" spans="1:1" s="106" customFormat="1" x14ac:dyDescent="0.45">
      <c r="A232" s="105"/>
    </row>
    <row r="233" spans="1:1" s="106" customFormat="1" x14ac:dyDescent="0.45">
      <c r="A233" s="105"/>
    </row>
    <row r="234" spans="1:1" s="106" customFormat="1" x14ac:dyDescent="0.45">
      <c r="A234" s="105"/>
    </row>
    <row r="235" spans="1:1" s="106" customFormat="1" x14ac:dyDescent="0.45">
      <c r="A235" s="105"/>
    </row>
    <row r="236" spans="1:1" s="106" customFormat="1" x14ac:dyDescent="0.45">
      <c r="A236" s="105"/>
    </row>
    <row r="237" spans="1:1" s="106" customFormat="1" x14ac:dyDescent="0.45">
      <c r="A237" s="105"/>
    </row>
    <row r="238" spans="1:1" s="106" customFormat="1" x14ac:dyDescent="0.45">
      <c r="A238" s="105"/>
    </row>
    <row r="239" spans="1:1" s="106" customFormat="1" x14ac:dyDescent="0.45">
      <c r="A239" s="105"/>
    </row>
    <row r="240" spans="1:1" s="106" customFormat="1" x14ac:dyDescent="0.45">
      <c r="A240" s="105"/>
    </row>
    <row r="241" spans="1:1" s="106" customFormat="1" x14ac:dyDescent="0.45">
      <c r="A241" s="105"/>
    </row>
    <row r="242" spans="1:1" s="106" customFormat="1" x14ac:dyDescent="0.45">
      <c r="A242" s="105"/>
    </row>
    <row r="243" spans="1:1" s="106" customFormat="1" x14ac:dyDescent="0.45">
      <c r="A243" s="105"/>
    </row>
    <row r="244" spans="1:1" s="106" customFormat="1" x14ac:dyDescent="0.45">
      <c r="A244" s="105"/>
    </row>
    <row r="245" spans="1:1" s="106" customFormat="1" x14ac:dyDescent="0.45">
      <c r="A245" s="105"/>
    </row>
    <row r="246" spans="1:1" s="106" customFormat="1" x14ac:dyDescent="0.45">
      <c r="A246" s="105"/>
    </row>
    <row r="247" spans="1:1" s="106" customFormat="1" x14ac:dyDescent="0.45">
      <c r="A247" s="105"/>
    </row>
    <row r="248" spans="1:1" s="106" customFormat="1" x14ac:dyDescent="0.45">
      <c r="A248" s="105"/>
    </row>
    <row r="249" spans="1:1" s="106" customFormat="1" x14ac:dyDescent="0.45">
      <c r="A249" s="105"/>
    </row>
    <row r="250" spans="1:1" s="106" customFormat="1" x14ac:dyDescent="0.45">
      <c r="A250" s="105"/>
    </row>
    <row r="251" spans="1:1" s="106" customFormat="1" x14ac:dyDescent="0.45">
      <c r="A251" s="105"/>
    </row>
    <row r="252" spans="1:1" s="106" customFormat="1" x14ac:dyDescent="0.45">
      <c r="A252" s="105"/>
    </row>
    <row r="253" spans="1:1" s="106" customFormat="1" x14ac:dyDescent="0.45">
      <c r="A253" s="105"/>
    </row>
    <row r="254" spans="1:1" s="106" customFormat="1" x14ac:dyDescent="0.45">
      <c r="A254" s="105"/>
    </row>
    <row r="255" spans="1:1" s="106" customFormat="1" x14ac:dyDescent="0.45">
      <c r="A255" s="105"/>
    </row>
    <row r="256" spans="1:1" s="106" customFormat="1" x14ac:dyDescent="0.45">
      <c r="A256" s="105"/>
    </row>
    <row r="257" spans="1:1" s="106" customFormat="1" x14ac:dyDescent="0.45">
      <c r="A257" s="105"/>
    </row>
    <row r="258" spans="1:1" s="106" customFormat="1" x14ac:dyDescent="0.45">
      <c r="A258" s="105"/>
    </row>
    <row r="259" spans="1:1" s="106" customFormat="1" x14ac:dyDescent="0.45">
      <c r="A259" s="105"/>
    </row>
    <row r="260" spans="1:1" s="106" customFormat="1" x14ac:dyDescent="0.45">
      <c r="A260" s="105"/>
    </row>
    <row r="261" spans="1:1" s="106" customFormat="1" x14ac:dyDescent="0.45">
      <c r="A261" s="105"/>
    </row>
    <row r="262" spans="1:1" s="106" customFormat="1" x14ac:dyDescent="0.45">
      <c r="A262" s="105"/>
    </row>
    <row r="263" spans="1:1" s="106" customFormat="1" x14ac:dyDescent="0.45">
      <c r="A263" s="105"/>
    </row>
    <row r="264" spans="1:1" s="106" customFormat="1" x14ac:dyDescent="0.45">
      <c r="A264" s="105"/>
    </row>
    <row r="265" spans="1:1" s="106" customFormat="1" x14ac:dyDescent="0.45">
      <c r="A265" s="105"/>
    </row>
    <row r="266" spans="1:1" s="106" customFormat="1" x14ac:dyDescent="0.45">
      <c r="A266" s="105"/>
    </row>
    <row r="267" spans="1:1" s="106" customFormat="1" x14ac:dyDescent="0.45">
      <c r="A267" s="105"/>
    </row>
    <row r="268" spans="1:1" s="106" customFormat="1" x14ac:dyDescent="0.45">
      <c r="A268" s="105"/>
    </row>
    <row r="269" spans="1:1" s="106" customFormat="1" x14ac:dyDescent="0.45">
      <c r="A269" s="105"/>
    </row>
    <row r="270" spans="1:1" s="106" customFormat="1" x14ac:dyDescent="0.45">
      <c r="A270" s="105"/>
    </row>
    <row r="271" spans="1:1" s="106" customFormat="1" x14ac:dyDescent="0.45">
      <c r="A271" s="105"/>
    </row>
    <row r="272" spans="1:1" s="106" customFormat="1" x14ac:dyDescent="0.45">
      <c r="A272" s="105"/>
    </row>
    <row r="273" spans="1:1" s="106" customFormat="1" x14ac:dyDescent="0.45">
      <c r="A273" s="105"/>
    </row>
    <row r="274" spans="1:1" s="106" customFormat="1" x14ac:dyDescent="0.45">
      <c r="A274" s="105"/>
    </row>
    <row r="275" spans="1:1" s="106" customFormat="1" x14ac:dyDescent="0.45">
      <c r="A275" s="105"/>
    </row>
    <row r="276" spans="1:1" s="106" customFormat="1" x14ac:dyDescent="0.45">
      <c r="A276" s="105"/>
    </row>
    <row r="277" spans="1:1" s="106" customFormat="1" x14ac:dyDescent="0.45">
      <c r="A277" s="105"/>
    </row>
    <row r="278" spans="1:1" s="106" customFormat="1" x14ac:dyDescent="0.45">
      <c r="A278" s="105"/>
    </row>
    <row r="279" spans="1:1" s="106" customFormat="1" x14ac:dyDescent="0.45">
      <c r="A279" s="105"/>
    </row>
    <row r="280" spans="1:1" s="106" customFormat="1" x14ac:dyDescent="0.45">
      <c r="A280" s="105"/>
    </row>
    <row r="281" spans="1:1" s="106" customFormat="1" x14ac:dyDescent="0.45">
      <c r="A281" s="105"/>
    </row>
    <row r="282" spans="1:1" s="106" customFormat="1" x14ac:dyDescent="0.45">
      <c r="A282" s="105"/>
    </row>
    <row r="283" spans="1:1" s="106" customFormat="1" x14ac:dyDescent="0.45">
      <c r="A283" s="105"/>
    </row>
    <row r="284" spans="1:1" s="106" customFormat="1" x14ac:dyDescent="0.45">
      <c r="A284" s="105"/>
    </row>
    <row r="285" spans="1:1" s="106" customFormat="1" x14ac:dyDescent="0.45">
      <c r="A285" s="105"/>
    </row>
    <row r="286" spans="1:1" s="106" customFormat="1" x14ac:dyDescent="0.45">
      <c r="A286" s="105"/>
    </row>
    <row r="287" spans="1:1" s="106" customFormat="1" x14ac:dyDescent="0.45">
      <c r="A287" s="105"/>
    </row>
    <row r="288" spans="1:1" s="106" customFormat="1" x14ac:dyDescent="0.45">
      <c r="A288" s="105"/>
    </row>
    <row r="289" spans="1:1" s="106" customFormat="1" x14ac:dyDescent="0.45">
      <c r="A289" s="105"/>
    </row>
    <row r="290" spans="1:1" s="106" customFormat="1" x14ac:dyDescent="0.45">
      <c r="A290" s="105"/>
    </row>
    <row r="291" spans="1:1" s="106" customFormat="1" x14ac:dyDescent="0.45">
      <c r="A291" s="105"/>
    </row>
    <row r="292" spans="1:1" s="106" customFormat="1" x14ac:dyDescent="0.45">
      <c r="A292" s="105"/>
    </row>
    <row r="293" spans="1:1" s="106" customFormat="1" x14ac:dyDescent="0.45">
      <c r="A293" s="105"/>
    </row>
    <row r="294" spans="1:1" s="106" customFormat="1" x14ac:dyDescent="0.45">
      <c r="A294" s="105"/>
    </row>
    <row r="295" spans="1:1" s="106" customFormat="1" x14ac:dyDescent="0.45">
      <c r="A295" s="105"/>
    </row>
    <row r="296" spans="1:1" s="106" customFormat="1" x14ac:dyDescent="0.45">
      <c r="A296" s="105"/>
    </row>
    <row r="297" spans="1:1" s="106" customFormat="1" x14ac:dyDescent="0.45">
      <c r="A297" s="105"/>
    </row>
    <row r="298" spans="1:1" s="106" customFormat="1" x14ac:dyDescent="0.45">
      <c r="A298" s="105"/>
    </row>
    <row r="299" spans="1:1" s="106" customFormat="1" x14ac:dyDescent="0.45">
      <c r="A299" s="105"/>
    </row>
    <row r="300" spans="1:1" s="106" customFormat="1" x14ac:dyDescent="0.45">
      <c r="A300" s="105"/>
    </row>
    <row r="301" spans="1:1" s="106" customFormat="1" x14ac:dyDescent="0.45">
      <c r="A301" s="105"/>
    </row>
    <row r="302" spans="1:1" s="106" customFormat="1" x14ac:dyDescent="0.45">
      <c r="A302" s="105"/>
    </row>
    <row r="303" spans="1:1" s="106" customFormat="1" x14ac:dyDescent="0.45">
      <c r="A303" s="105"/>
    </row>
    <row r="304" spans="1:1" s="106" customFormat="1" x14ac:dyDescent="0.45">
      <c r="A304" s="105"/>
    </row>
    <row r="305" spans="1:1" s="106" customFormat="1" x14ac:dyDescent="0.45">
      <c r="A305" s="105"/>
    </row>
    <row r="306" spans="1:1" s="106" customFormat="1" x14ac:dyDescent="0.45">
      <c r="A306" s="105"/>
    </row>
    <row r="307" spans="1:1" s="106" customFormat="1" x14ac:dyDescent="0.45">
      <c r="A307" s="105"/>
    </row>
    <row r="308" spans="1:1" s="106" customFormat="1" x14ac:dyDescent="0.45">
      <c r="A308" s="105"/>
    </row>
    <row r="309" spans="1:1" s="106" customFormat="1" x14ac:dyDescent="0.45">
      <c r="A309" s="105"/>
    </row>
    <row r="310" spans="1:1" s="106" customFormat="1" x14ac:dyDescent="0.45">
      <c r="A310" s="105"/>
    </row>
    <row r="311" spans="1:1" s="106" customFormat="1" x14ac:dyDescent="0.45">
      <c r="A311" s="105"/>
    </row>
    <row r="312" spans="1:1" s="106" customFormat="1" x14ac:dyDescent="0.45">
      <c r="A312" s="105"/>
    </row>
    <row r="313" spans="1:1" s="106" customFormat="1" x14ac:dyDescent="0.45">
      <c r="A313" s="105"/>
    </row>
    <row r="314" spans="1:1" s="106" customFormat="1" x14ac:dyDescent="0.45">
      <c r="A314" s="105"/>
    </row>
    <row r="315" spans="1:1" s="106" customFormat="1" x14ac:dyDescent="0.45">
      <c r="A315" s="105"/>
    </row>
    <row r="316" spans="1:1" s="106" customFormat="1" x14ac:dyDescent="0.45">
      <c r="A316" s="105"/>
    </row>
    <row r="317" spans="1:1" s="106" customFormat="1" x14ac:dyDescent="0.45">
      <c r="A317" s="105"/>
    </row>
    <row r="318" spans="1:1" s="106" customFormat="1" x14ac:dyDescent="0.45">
      <c r="A318" s="105"/>
    </row>
  </sheetData>
  <autoFilter ref="A3:F219" xr:uid="{0FE4D75B-4139-41E5-8EDE-60E96D8BD18C}"/>
  <mergeCells count="9">
    <mergeCell ref="A131:A136"/>
    <mergeCell ref="A137:A157"/>
    <mergeCell ref="A158:A218"/>
    <mergeCell ref="A1:F1"/>
    <mergeCell ref="A2:F2"/>
    <mergeCell ref="A4:A33"/>
    <mergeCell ref="A34:A61"/>
    <mergeCell ref="A62:A82"/>
    <mergeCell ref="A83:A130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69C5C-AA05-4871-A963-966C0521B35F}">
  <sheetPr>
    <pageSetUpPr fitToPage="1"/>
  </sheetPr>
  <dimension ref="A1:N30"/>
  <sheetViews>
    <sheetView tabSelected="1" zoomScaleNormal="100" workbookViewId="0">
      <selection activeCell="H9" sqref="H9:I9"/>
    </sheetView>
  </sheetViews>
  <sheetFormatPr defaultRowHeight="18" x14ac:dyDescent="0.45"/>
  <cols>
    <col min="1" max="1" width="13.296875" customWidth="1"/>
    <col min="6" max="6" width="15.09765625" customWidth="1"/>
    <col min="7" max="7" width="8.5" customWidth="1"/>
    <col min="8" max="8" width="1.59765625" customWidth="1"/>
    <col min="9" max="9" width="12.69921875" customWidth="1"/>
    <col min="10" max="13" width="8.796875" hidden="1" customWidth="1"/>
  </cols>
  <sheetData>
    <row r="1" spans="1:14" ht="84" customHeight="1" x14ac:dyDescent="0.45">
      <c r="A1" s="29" t="s">
        <v>23</v>
      </c>
      <c r="B1" s="30"/>
      <c r="C1" s="30"/>
      <c r="D1" s="30"/>
      <c r="E1" s="30"/>
      <c r="F1" s="30"/>
      <c r="G1" s="30"/>
      <c r="H1" s="30"/>
      <c r="I1" s="31"/>
    </row>
    <row r="2" spans="1:14" ht="17.399999999999999" customHeight="1" thickBot="1" x14ac:dyDescent="0.5">
      <c r="A2" s="1"/>
    </row>
    <row r="3" spans="1:14" ht="23.4" thickTop="1" thickBot="1" x14ac:dyDescent="0.5">
      <c r="A3" s="32"/>
      <c r="B3" s="32"/>
      <c r="C3" s="32"/>
      <c r="D3" s="8" t="s">
        <v>0</v>
      </c>
      <c r="E3" s="33" t="s">
        <v>26</v>
      </c>
      <c r="F3" s="34"/>
      <c r="G3" s="34"/>
      <c r="H3" s="34"/>
      <c r="I3" s="35"/>
    </row>
    <row r="4" spans="1:14" ht="23.4" thickTop="1" thickBot="1" x14ac:dyDescent="0.5">
      <c r="A4" s="32"/>
      <c r="B4" s="32"/>
      <c r="C4" s="32"/>
      <c r="D4" s="8" t="s">
        <v>1</v>
      </c>
      <c r="E4" s="33" t="s">
        <v>25</v>
      </c>
      <c r="F4" s="34"/>
      <c r="G4" s="34"/>
      <c r="H4" s="34"/>
      <c r="I4" s="35"/>
    </row>
    <row r="5" spans="1:14" ht="7.2" customHeight="1" thickTop="1" x14ac:dyDescent="0.45"/>
    <row r="6" spans="1:14" ht="7.2" customHeight="1" x14ac:dyDescent="0.45">
      <c r="C6" s="36"/>
      <c r="D6" s="36"/>
      <c r="E6" s="36"/>
      <c r="F6" s="36"/>
      <c r="G6" s="36"/>
      <c r="H6" s="36"/>
      <c r="I6" s="36"/>
    </row>
    <row r="7" spans="1:14" ht="22.2" x14ac:dyDescent="0.45">
      <c r="A7" t="s">
        <v>149</v>
      </c>
      <c r="E7" s="37"/>
      <c r="F7" s="37"/>
    </row>
    <row r="8" spans="1:14" ht="12.6" customHeight="1" thickBot="1" x14ac:dyDescent="0.5">
      <c r="E8" s="37"/>
      <c r="F8" s="37"/>
    </row>
    <row r="9" spans="1:14" ht="36" customHeight="1" thickTop="1" thickBot="1" x14ac:dyDescent="0.5">
      <c r="A9" s="9" t="s">
        <v>24</v>
      </c>
      <c r="B9" s="10"/>
      <c r="C9" s="10"/>
      <c r="D9" s="10"/>
      <c r="E9" s="11">
        <v>46296</v>
      </c>
      <c r="F9" s="12"/>
      <c r="G9" s="7" t="s">
        <v>9</v>
      </c>
      <c r="H9" s="11">
        <v>46387</v>
      </c>
      <c r="I9" s="12"/>
    </row>
    <row r="10" spans="1:14" ht="28.8" customHeight="1" thickTop="1" thickBot="1" x14ac:dyDescent="0.5">
      <c r="A10" s="13" t="s">
        <v>10</v>
      </c>
      <c r="B10" s="13"/>
      <c r="C10" s="13"/>
      <c r="D10" s="14"/>
      <c r="E10" s="15" t="s">
        <v>155</v>
      </c>
      <c r="F10" s="16"/>
      <c r="G10" s="6" t="s">
        <v>12</v>
      </c>
      <c r="H10" s="38">
        <f>IF(E10="オンライン","0",ROUNDUP(DATEDIF(E9,H9,"D")/31,0))</f>
        <v>3</v>
      </c>
      <c r="I10" s="39"/>
      <c r="J10">
        <f>DATEDIF(E9,H9,"d")</f>
        <v>91</v>
      </c>
      <c r="L10">
        <v>200000</v>
      </c>
    </row>
    <row r="11" spans="1:14" ht="16.2" customHeight="1" thickTop="1" x14ac:dyDescent="0.45">
      <c r="E11" t="s">
        <v>151</v>
      </c>
      <c r="J11">
        <f>IF(E10=M13,L13,IF(E10=M14,L14,IF(E10=M15,L15,IF(E10=M16,L16,IF(E10=M17,L17)))))</f>
        <v>110000</v>
      </c>
      <c r="L11">
        <v>160000</v>
      </c>
    </row>
    <row r="12" spans="1:14" x14ac:dyDescent="0.45">
      <c r="A12" t="s">
        <v>5</v>
      </c>
      <c r="L12">
        <v>140000</v>
      </c>
    </row>
    <row r="13" spans="1:14" ht="38.4" customHeight="1" thickBot="1" x14ac:dyDescent="0.5">
      <c r="A13" s="17" t="s">
        <v>2</v>
      </c>
      <c r="B13" s="17"/>
      <c r="C13" s="17"/>
      <c r="D13" s="17"/>
      <c r="E13" s="17"/>
      <c r="F13" s="17"/>
      <c r="G13" s="18" t="s">
        <v>11</v>
      </c>
      <c r="H13" s="18"/>
      <c r="I13" s="18"/>
      <c r="L13">
        <v>120000</v>
      </c>
      <c r="M13" t="s">
        <v>268</v>
      </c>
    </row>
    <row r="14" spans="1:14" ht="19.2" thickTop="1" thickBot="1" x14ac:dyDescent="0.5">
      <c r="A14" s="19" t="s">
        <v>22</v>
      </c>
      <c r="B14" s="20" t="s">
        <v>3</v>
      </c>
      <c r="C14" s="21"/>
      <c r="D14" s="21"/>
      <c r="E14" s="21"/>
      <c r="F14" s="21"/>
      <c r="G14" s="22">
        <v>0</v>
      </c>
      <c r="H14" s="23"/>
      <c r="I14" s="24"/>
      <c r="J14" t="s">
        <v>16</v>
      </c>
      <c r="L14">
        <v>110000</v>
      </c>
      <c r="M14" t="s">
        <v>269</v>
      </c>
      <c r="N14" t="s">
        <v>152</v>
      </c>
    </row>
    <row r="15" spans="1:14" ht="19.2" thickTop="1" thickBot="1" x14ac:dyDescent="0.5">
      <c r="A15" s="19"/>
      <c r="B15" s="20" t="s">
        <v>4</v>
      </c>
      <c r="C15" s="21"/>
      <c r="D15" s="21"/>
      <c r="E15" s="21"/>
      <c r="F15" s="21"/>
      <c r="G15" s="22">
        <v>0</v>
      </c>
      <c r="H15" s="23"/>
      <c r="I15" s="24"/>
      <c r="L15">
        <v>90000</v>
      </c>
      <c r="M15" t="s">
        <v>270</v>
      </c>
      <c r="N15" t="s">
        <v>152</v>
      </c>
    </row>
    <row r="16" spans="1:14" ht="19.2" thickTop="1" thickBot="1" x14ac:dyDescent="0.5">
      <c r="A16" s="19"/>
      <c r="B16" s="40" t="s">
        <v>147</v>
      </c>
      <c r="C16" s="25"/>
      <c r="D16" s="25"/>
      <c r="E16" s="25"/>
      <c r="F16" s="25"/>
      <c r="G16" s="41">
        <f>J11*H10</f>
        <v>330000</v>
      </c>
      <c r="H16" s="42"/>
      <c r="I16" s="43"/>
      <c r="L16">
        <v>80000</v>
      </c>
      <c r="M16" t="s">
        <v>271</v>
      </c>
    </row>
    <row r="17" spans="1:14" ht="42" customHeight="1" thickTop="1" thickBot="1" x14ac:dyDescent="0.5">
      <c r="A17" s="5" t="s">
        <v>20</v>
      </c>
      <c r="B17" s="26" t="s">
        <v>17</v>
      </c>
      <c r="C17" s="26"/>
      <c r="D17" s="26"/>
      <c r="E17" s="26"/>
      <c r="F17" s="44"/>
      <c r="G17" s="22">
        <v>0</v>
      </c>
      <c r="H17" s="23"/>
      <c r="I17" s="24"/>
      <c r="J17" s="3" t="s">
        <v>15</v>
      </c>
      <c r="L17">
        <v>30000</v>
      </c>
      <c r="M17" t="s">
        <v>272</v>
      </c>
      <c r="N17" t="s">
        <v>154</v>
      </c>
    </row>
    <row r="18" spans="1:14" ht="31.2" customHeight="1" thickTop="1" thickBot="1" x14ac:dyDescent="0.5">
      <c r="A18" s="4" t="s">
        <v>19</v>
      </c>
      <c r="B18" s="27" t="s">
        <v>18</v>
      </c>
      <c r="C18" s="27"/>
      <c r="D18" s="27"/>
      <c r="E18" s="27"/>
      <c r="F18" s="28"/>
      <c r="G18" s="22">
        <v>0</v>
      </c>
      <c r="H18" s="23"/>
      <c r="I18" s="24"/>
      <c r="N18" t="s">
        <v>153</v>
      </c>
    </row>
    <row r="19" spans="1:14" ht="29.4" customHeight="1" thickTop="1" x14ac:dyDescent="0.45">
      <c r="A19" s="17" t="s">
        <v>21</v>
      </c>
      <c r="B19" s="17"/>
      <c r="C19" s="17"/>
      <c r="D19" s="45">
        <f>SUM(G14:I16)-G17-G18</f>
        <v>330000</v>
      </c>
      <c r="E19" s="46"/>
      <c r="F19" s="46"/>
      <c r="G19" s="47"/>
      <c r="H19" s="47"/>
      <c r="I19" s="47"/>
    </row>
    <row r="21" spans="1:14" ht="28.8" customHeight="1" x14ac:dyDescent="0.45">
      <c r="A21" s="48" t="s">
        <v>13</v>
      </c>
      <c r="B21" s="48"/>
      <c r="C21" s="48"/>
      <c r="D21" s="49">
        <f>IF(E10="オンライン",30000,IF(J10&gt;=63,J11*2,J11))</f>
        <v>220000</v>
      </c>
      <c r="E21" s="49"/>
      <c r="F21" s="49"/>
      <c r="G21" s="49"/>
      <c r="H21" s="49"/>
      <c r="I21" s="49"/>
    </row>
    <row r="22" spans="1:14" ht="28.8" customHeight="1" x14ac:dyDescent="0.45">
      <c r="A22" s="50" t="s">
        <v>150</v>
      </c>
      <c r="B22" s="50"/>
      <c r="C22" s="50"/>
      <c r="D22" s="51">
        <f>IF(D19&lt;=0,"対象外（実費負担額なしのため）",IF(D19&gt;D21,D21,D19))</f>
        <v>220000</v>
      </c>
      <c r="E22" s="52"/>
      <c r="F22" s="52"/>
      <c r="G22" s="52"/>
      <c r="H22" s="52"/>
      <c r="I22" s="53"/>
    </row>
    <row r="23" spans="1:14" ht="18.600000000000001" thickBot="1" x14ac:dyDescent="0.5"/>
    <row r="24" spans="1:14" x14ac:dyDescent="0.45">
      <c r="A24" s="2" t="s">
        <v>14</v>
      </c>
      <c r="B24" s="2"/>
      <c r="C24" s="2"/>
      <c r="D24" s="2"/>
      <c r="E24" s="2"/>
      <c r="F24" s="2"/>
      <c r="G24" s="2"/>
      <c r="H24" s="2"/>
      <c r="I24" s="2"/>
    </row>
    <row r="26" spans="1:14" x14ac:dyDescent="0.45">
      <c r="A26" t="s">
        <v>6</v>
      </c>
    </row>
    <row r="28" spans="1:14" x14ac:dyDescent="0.45">
      <c r="A28" t="s">
        <v>7</v>
      </c>
    </row>
    <row r="29" spans="1:14" x14ac:dyDescent="0.45">
      <c r="D29" t="s">
        <v>8</v>
      </c>
    </row>
    <row r="30" spans="1:14" x14ac:dyDescent="0.45">
      <c r="G30" t="s">
        <v>273</v>
      </c>
    </row>
  </sheetData>
  <sheetProtection selectLockedCells="1"/>
  <dataConsolidate/>
  <mergeCells count="30">
    <mergeCell ref="A19:C19"/>
    <mergeCell ref="D19:I19"/>
    <mergeCell ref="A21:C21"/>
    <mergeCell ref="D21:I21"/>
    <mergeCell ref="A22:C22"/>
    <mergeCell ref="D22:I22"/>
    <mergeCell ref="B16:F16"/>
    <mergeCell ref="G16:I16"/>
    <mergeCell ref="B17:F17"/>
    <mergeCell ref="G17:I17"/>
    <mergeCell ref="B18:F18"/>
    <mergeCell ref="G18:I18"/>
    <mergeCell ref="A10:D10"/>
    <mergeCell ref="E10:F10"/>
    <mergeCell ref="H10:I10"/>
    <mergeCell ref="A13:F13"/>
    <mergeCell ref="G13:I13"/>
    <mergeCell ref="A14:A16"/>
    <mergeCell ref="B14:F14"/>
    <mergeCell ref="G14:I14"/>
    <mergeCell ref="B15:F15"/>
    <mergeCell ref="G15:I15"/>
    <mergeCell ref="A1:I1"/>
    <mergeCell ref="A3:C4"/>
    <mergeCell ref="E3:I3"/>
    <mergeCell ref="E4:I4"/>
    <mergeCell ref="C6:I6"/>
    <mergeCell ref="A9:D9"/>
    <mergeCell ref="E9:F9"/>
    <mergeCell ref="H9:I9"/>
  </mergeCells>
  <phoneticPr fontId="1"/>
  <dataValidations count="1">
    <dataValidation type="list" allowBlank="1" showInputMessage="1" showErrorMessage="1" sqref="E10:F10" xr:uid="{2BFF2755-5934-44A4-96B6-02908B976E14}">
      <formula1>$M$13:$M$17</formula1>
    </dataValidation>
  </dataValidations>
  <pageMargins left="0.70866141732283472" right="0.47244094488188981" top="0.74803149606299213" bottom="0.74803149606299213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3619-8FD0-4AAB-9619-B1AAB7EAEED1}">
  <sheetPr>
    <pageSetUpPr fitToPage="1"/>
  </sheetPr>
  <dimension ref="A1:N30"/>
  <sheetViews>
    <sheetView topLeftCell="A13" zoomScaleNormal="100" workbookViewId="0">
      <selection activeCell="G30" sqref="G30"/>
    </sheetView>
  </sheetViews>
  <sheetFormatPr defaultRowHeight="18" x14ac:dyDescent="0.45"/>
  <cols>
    <col min="1" max="1" width="13.296875" customWidth="1"/>
    <col min="6" max="6" width="15.09765625" customWidth="1"/>
    <col min="7" max="7" width="8.5" customWidth="1"/>
    <col min="8" max="8" width="1.59765625" customWidth="1"/>
    <col min="9" max="9" width="12.69921875" customWidth="1"/>
    <col min="10" max="13" width="8.796875" hidden="1" customWidth="1"/>
  </cols>
  <sheetData>
    <row r="1" spans="1:14" ht="84" customHeight="1" x14ac:dyDescent="0.45">
      <c r="A1" s="29" t="s">
        <v>23</v>
      </c>
      <c r="B1" s="30"/>
      <c r="C1" s="30"/>
      <c r="D1" s="30"/>
      <c r="E1" s="30"/>
      <c r="F1" s="30"/>
      <c r="G1" s="30"/>
      <c r="H1" s="30"/>
      <c r="I1" s="31"/>
    </row>
    <row r="2" spans="1:14" ht="17.399999999999999" customHeight="1" thickBot="1" x14ac:dyDescent="0.5">
      <c r="A2" s="1"/>
    </row>
    <row r="3" spans="1:14" ht="23.4" thickTop="1" thickBot="1" x14ac:dyDescent="0.5">
      <c r="A3" s="32"/>
      <c r="B3" s="32"/>
      <c r="C3" s="32"/>
      <c r="D3" s="8" t="s">
        <v>0</v>
      </c>
      <c r="E3" s="33" t="s">
        <v>26</v>
      </c>
      <c r="F3" s="34"/>
      <c r="G3" s="34"/>
      <c r="H3" s="34"/>
      <c r="I3" s="35"/>
    </row>
    <row r="4" spans="1:14" ht="23.4" thickTop="1" thickBot="1" x14ac:dyDescent="0.5">
      <c r="A4" s="32"/>
      <c r="B4" s="32"/>
      <c r="C4" s="32"/>
      <c r="D4" s="8" t="s">
        <v>1</v>
      </c>
      <c r="E4" s="33" t="s">
        <v>25</v>
      </c>
      <c r="F4" s="34"/>
      <c r="G4" s="34"/>
      <c r="H4" s="34"/>
      <c r="I4" s="35"/>
    </row>
    <row r="5" spans="1:14" ht="7.2" customHeight="1" thickTop="1" x14ac:dyDescent="0.45"/>
    <row r="6" spans="1:14" ht="7.2" customHeight="1" x14ac:dyDescent="0.45">
      <c r="C6" s="36"/>
      <c r="D6" s="36"/>
      <c r="E6" s="36"/>
      <c r="F6" s="36"/>
      <c r="G6" s="36"/>
      <c r="H6" s="36"/>
      <c r="I6" s="36"/>
    </row>
    <row r="7" spans="1:14" ht="22.2" x14ac:dyDescent="0.45">
      <c r="A7" t="s">
        <v>149</v>
      </c>
      <c r="E7" s="37"/>
      <c r="F7" s="37"/>
    </row>
    <row r="8" spans="1:14" ht="12.6" customHeight="1" thickBot="1" x14ac:dyDescent="0.5">
      <c r="E8" s="37"/>
      <c r="F8" s="37"/>
    </row>
    <row r="9" spans="1:14" ht="36" customHeight="1" thickTop="1" thickBot="1" x14ac:dyDescent="0.5">
      <c r="A9" s="9" t="s">
        <v>24</v>
      </c>
      <c r="B9" s="10"/>
      <c r="C9" s="10"/>
      <c r="D9" s="10"/>
      <c r="E9" s="11">
        <v>46296</v>
      </c>
      <c r="F9" s="12"/>
      <c r="G9" s="7" t="s">
        <v>9</v>
      </c>
      <c r="H9" s="11">
        <v>46387</v>
      </c>
      <c r="I9" s="12"/>
    </row>
    <row r="10" spans="1:14" ht="28.8" customHeight="1" thickTop="1" thickBot="1" x14ac:dyDescent="0.5">
      <c r="A10" s="13" t="s">
        <v>10</v>
      </c>
      <c r="B10" s="13"/>
      <c r="C10" s="13"/>
      <c r="D10" s="14"/>
      <c r="E10" s="15" t="s">
        <v>156</v>
      </c>
      <c r="F10" s="16"/>
      <c r="G10" s="6" t="s">
        <v>12</v>
      </c>
      <c r="H10" s="38">
        <f>IF(E10="オンライン","0",ROUNDUP(DATEDIF(E9,H9,"D")/31,0))</f>
        <v>3</v>
      </c>
      <c r="I10" s="39"/>
      <c r="J10">
        <f>DATEDIF(E9,H9,"d")</f>
        <v>91</v>
      </c>
      <c r="L10">
        <v>200000</v>
      </c>
    </row>
    <row r="11" spans="1:14" ht="16.2" customHeight="1" thickTop="1" x14ac:dyDescent="0.45">
      <c r="E11" t="s">
        <v>151</v>
      </c>
      <c r="J11">
        <f>IF(E10=M13,L13,IF(E10=M14,L14,IF(E10=M15,L15,IF(E10=M16,L16,IF(E10=M17,L17)))))</f>
        <v>90000</v>
      </c>
      <c r="L11">
        <v>160000</v>
      </c>
    </row>
    <row r="12" spans="1:14" x14ac:dyDescent="0.45">
      <c r="A12" t="s">
        <v>5</v>
      </c>
      <c r="L12">
        <v>140000</v>
      </c>
    </row>
    <row r="13" spans="1:14" ht="38.4" customHeight="1" thickBot="1" x14ac:dyDescent="0.5">
      <c r="A13" s="17" t="s">
        <v>2</v>
      </c>
      <c r="B13" s="17"/>
      <c r="C13" s="17"/>
      <c r="D13" s="17"/>
      <c r="E13" s="17"/>
      <c r="F13" s="17"/>
      <c r="G13" s="18" t="s">
        <v>11</v>
      </c>
      <c r="H13" s="18"/>
      <c r="I13" s="18"/>
      <c r="L13">
        <v>120000</v>
      </c>
      <c r="M13" t="s">
        <v>268</v>
      </c>
    </row>
    <row r="14" spans="1:14" ht="19.2" thickTop="1" thickBot="1" x14ac:dyDescent="0.5">
      <c r="A14" s="19" t="s">
        <v>22</v>
      </c>
      <c r="B14" s="20" t="s">
        <v>3</v>
      </c>
      <c r="C14" s="21"/>
      <c r="D14" s="21"/>
      <c r="E14" s="21"/>
      <c r="F14" s="21"/>
      <c r="G14" s="22">
        <v>150000</v>
      </c>
      <c r="H14" s="23"/>
      <c r="I14" s="24"/>
      <c r="J14" t="s">
        <v>16</v>
      </c>
      <c r="L14">
        <v>110000</v>
      </c>
      <c r="M14" t="s">
        <v>269</v>
      </c>
      <c r="N14" t="s">
        <v>152</v>
      </c>
    </row>
    <row r="15" spans="1:14" ht="19.2" thickTop="1" thickBot="1" x14ac:dyDescent="0.5">
      <c r="A15" s="19"/>
      <c r="B15" s="20" t="s">
        <v>4</v>
      </c>
      <c r="C15" s="21"/>
      <c r="D15" s="21"/>
      <c r="E15" s="21"/>
      <c r="F15" s="21"/>
      <c r="G15" s="22">
        <v>180000</v>
      </c>
      <c r="H15" s="23"/>
      <c r="I15" s="24"/>
      <c r="L15">
        <v>90000</v>
      </c>
      <c r="M15" t="s">
        <v>270</v>
      </c>
      <c r="N15" t="s">
        <v>152</v>
      </c>
    </row>
    <row r="16" spans="1:14" ht="19.2" thickTop="1" thickBot="1" x14ac:dyDescent="0.5">
      <c r="A16" s="19"/>
      <c r="B16" s="40" t="s">
        <v>147</v>
      </c>
      <c r="C16" s="25"/>
      <c r="D16" s="25"/>
      <c r="E16" s="25"/>
      <c r="F16" s="25"/>
      <c r="G16" s="41">
        <f>J11*H10</f>
        <v>270000</v>
      </c>
      <c r="H16" s="42"/>
      <c r="I16" s="43"/>
      <c r="L16">
        <v>80000</v>
      </c>
      <c r="M16" t="s">
        <v>271</v>
      </c>
    </row>
    <row r="17" spans="1:14" ht="42" customHeight="1" thickTop="1" thickBot="1" x14ac:dyDescent="0.5">
      <c r="A17" s="5" t="s">
        <v>20</v>
      </c>
      <c r="B17" s="26" t="s">
        <v>17</v>
      </c>
      <c r="C17" s="26"/>
      <c r="D17" s="26"/>
      <c r="E17" s="26"/>
      <c r="F17" s="44"/>
      <c r="G17" s="22">
        <v>270000</v>
      </c>
      <c r="H17" s="23"/>
      <c r="I17" s="24"/>
      <c r="J17" s="3" t="s">
        <v>15</v>
      </c>
      <c r="L17">
        <v>30000</v>
      </c>
      <c r="M17" t="s">
        <v>272</v>
      </c>
      <c r="N17" t="s">
        <v>154</v>
      </c>
    </row>
    <row r="18" spans="1:14" ht="31.2" customHeight="1" thickTop="1" thickBot="1" x14ac:dyDescent="0.5">
      <c r="A18" s="4" t="s">
        <v>19</v>
      </c>
      <c r="B18" s="27" t="s">
        <v>18</v>
      </c>
      <c r="C18" s="27"/>
      <c r="D18" s="27"/>
      <c r="E18" s="27"/>
      <c r="F18" s="28"/>
      <c r="G18" s="22">
        <v>0</v>
      </c>
      <c r="H18" s="23"/>
      <c r="I18" s="24"/>
      <c r="N18" t="s">
        <v>153</v>
      </c>
    </row>
    <row r="19" spans="1:14" ht="29.4" customHeight="1" thickTop="1" x14ac:dyDescent="0.45">
      <c r="A19" s="17" t="s">
        <v>21</v>
      </c>
      <c r="B19" s="17"/>
      <c r="C19" s="17"/>
      <c r="D19" s="45">
        <f>SUM(G14:I16)-G17-G18</f>
        <v>330000</v>
      </c>
      <c r="E19" s="46"/>
      <c r="F19" s="46"/>
      <c r="G19" s="47"/>
      <c r="H19" s="47"/>
      <c r="I19" s="47"/>
    </row>
    <row r="21" spans="1:14" ht="28.8" customHeight="1" x14ac:dyDescent="0.45">
      <c r="A21" s="48" t="s">
        <v>13</v>
      </c>
      <c r="B21" s="48"/>
      <c r="C21" s="48"/>
      <c r="D21" s="49">
        <f>IF(E10="オンライン",30000,IF(J10&gt;=63,J11*2,J11))</f>
        <v>180000</v>
      </c>
      <c r="E21" s="49"/>
      <c r="F21" s="49"/>
      <c r="G21" s="49"/>
      <c r="H21" s="49"/>
      <c r="I21" s="49"/>
    </row>
    <row r="22" spans="1:14" ht="28.8" customHeight="1" x14ac:dyDescent="0.45">
      <c r="A22" s="50" t="s">
        <v>150</v>
      </c>
      <c r="B22" s="50"/>
      <c r="C22" s="50"/>
      <c r="D22" s="51">
        <f>IF(D19&lt;=0,"対象外（実費負担額なしのため）",IF(D19&gt;D21,D21,D19))</f>
        <v>180000</v>
      </c>
      <c r="E22" s="52"/>
      <c r="F22" s="52"/>
      <c r="G22" s="52"/>
      <c r="H22" s="52"/>
      <c r="I22" s="53"/>
    </row>
    <row r="23" spans="1:14" ht="18.600000000000001" thickBot="1" x14ac:dyDescent="0.5"/>
    <row r="24" spans="1:14" x14ac:dyDescent="0.45">
      <c r="A24" s="2" t="s">
        <v>14</v>
      </c>
      <c r="B24" s="2"/>
      <c r="C24" s="2"/>
      <c r="D24" s="2"/>
      <c r="E24" s="2"/>
      <c r="F24" s="2"/>
      <c r="G24" s="2"/>
      <c r="H24" s="2"/>
      <c r="I24" s="2"/>
    </row>
    <row r="26" spans="1:14" x14ac:dyDescent="0.45">
      <c r="A26" t="s">
        <v>6</v>
      </c>
    </row>
    <row r="28" spans="1:14" x14ac:dyDescent="0.45">
      <c r="A28" t="s">
        <v>7</v>
      </c>
    </row>
    <row r="29" spans="1:14" x14ac:dyDescent="0.45">
      <c r="D29" t="s">
        <v>8</v>
      </c>
    </row>
    <row r="30" spans="1:14" x14ac:dyDescent="0.45">
      <c r="G30" t="s">
        <v>273</v>
      </c>
    </row>
  </sheetData>
  <sheetProtection selectLockedCells="1"/>
  <dataConsolidate/>
  <mergeCells count="30">
    <mergeCell ref="A19:C19"/>
    <mergeCell ref="D19:I19"/>
    <mergeCell ref="A21:C21"/>
    <mergeCell ref="D21:I21"/>
    <mergeCell ref="A22:C22"/>
    <mergeCell ref="D22:I22"/>
    <mergeCell ref="B16:F16"/>
    <mergeCell ref="G16:I16"/>
    <mergeCell ref="B17:F17"/>
    <mergeCell ref="G17:I17"/>
    <mergeCell ref="B18:F18"/>
    <mergeCell ref="G18:I18"/>
    <mergeCell ref="A10:D10"/>
    <mergeCell ref="E10:F10"/>
    <mergeCell ref="H10:I10"/>
    <mergeCell ref="A13:F13"/>
    <mergeCell ref="G13:I13"/>
    <mergeCell ref="A14:A16"/>
    <mergeCell ref="B14:F14"/>
    <mergeCell ref="G14:I14"/>
    <mergeCell ref="B15:F15"/>
    <mergeCell ref="G15:I15"/>
    <mergeCell ref="A1:I1"/>
    <mergeCell ref="A3:C4"/>
    <mergeCell ref="E3:I3"/>
    <mergeCell ref="E4:I4"/>
    <mergeCell ref="C6:I6"/>
    <mergeCell ref="A9:D9"/>
    <mergeCell ref="E9:F9"/>
    <mergeCell ref="H9:I9"/>
  </mergeCells>
  <phoneticPr fontId="1"/>
  <dataValidations count="1">
    <dataValidation type="list" allowBlank="1" showInputMessage="1" showErrorMessage="1" sqref="E10:F10" xr:uid="{63F4B113-296C-4E0F-93F9-EEEEBFB4AD74}">
      <formula1>$M$13:$M$17</formula1>
    </dataValidation>
  </dataValidations>
  <pageMargins left="0.70866141732283472" right="0.47244094488188981" top="0.74803149606299213" bottom="0.74803149606299213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4FFD-A41D-4C80-A356-7A2D8B07B191}">
  <sheetPr>
    <pageSetUpPr fitToPage="1"/>
  </sheetPr>
  <dimension ref="A1:N30"/>
  <sheetViews>
    <sheetView zoomScaleNormal="100" workbookViewId="0">
      <selection activeCell="N10" sqref="N10"/>
    </sheetView>
  </sheetViews>
  <sheetFormatPr defaultRowHeight="18" x14ac:dyDescent="0.45"/>
  <cols>
    <col min="1" max="1" width="13.296875" customWidth="1"/>
    <col min="6" max="6" width="15.09765625" customWidth="1"/>
    <col min="7" max="7" width="8.5" customWidth="1"/>
    <col min="8" max="8" width="1.59765625" customWidth="1"/>
    <col min="9" max="9" width="12.69921875" customWidth="1"/>
    <col min="10" max="13" width="8.796875" hidden="1" customWidth="1"/>
  </cols>
  <sheetData>
    <row r="1" spans="1:14" ht="84" customHeight="1" x14ac:dyDescent="0.45">
      <c r="A1" s="29" t="s">
        <v>23</v>
      </c>
      <c r="B1" s="30"/>
      <c r="C1" s="30"/>
      <c r="D1" s="30"/>
      <c r="E1" s="30"/>
      <c r="F1" s="30"/>
      <c r="G1" s="30"/>
      <c r="H1" s="30"/>
      <c r="I1" s="31"/>
    </row>
    <row r="2" spans="1:14" ht="17.399999999999999" customHeight="1" thickBot="1" x14ac:dyDescent="0.5">
      <c r="A2" s="1"/>
    </row>
    <row r="3" spans="1:14" ht="23.4" thickTop="1" thickBot="1" x14ac:dyDescent="0.5">
      <c r="A3" s="32"/>
      <c r="B3" s="32"/>
      <c r="C3" s="32"/>
      <c r="D3" s="8" t="s">
        <v>0</v>
      </c>
      <c r="E3" s="33" t="s">
        <v>26</v>
      </c>
      <c r="F3" s="34"/>
      <c r="G3" s="34"/>
      <c r="H3" s="34"/>
      <c r="I3" s="35"/>
    </row>
    <row r="4" spans="1:14" ht="23.4" thickTop="1" thickBot="1" x14ac:dyDescent="0.5">
      <c r="A4" s="32"/>
      <c r="B4" s="32"/>
      <c r="C4" s="32"/>
      <c r="D4" s="8" t="s">
        <v>1</v>
      </c>
      <c r="E4" s="33" t="s">
        <v>25</v>
      </c>
      <c r="F4" s="34"/>
      <c r="G4" s="34"/>
      <c r="H4" s="34"/>
      <c r="I4" s="35"/>
    </row>
    <row r="5" spans="1:14" ht="7.2" customHeight="1" thickTop="1" x14ac:dyDescent="0.45"/>
    <row r="6" spans="1:14" ht="7.2" customHeight="1" x14ac:dyDescent="0.45">
      <c r="C6" s="36"/>
      <c r="D6" s="36"/>
      <c r="E6" s="36"/>
      <c r="F6" s="36"/>
      <c r="G6" s="36"/>
      <c r="H6" s="36"/>
      <c r="I6" s="36"/>
    </row>
    <row r="7" spans="1:14" ht="22.2" x14ac:dyDescent="0.45">
      <c r="A7" t="s">
        <v>149</v>
      </c>
      <c r="E7" s="37"/>
      <c r="F7" s="37"/>
    </row>
    <row r="8" spans="1:14" ht="12.6" customHeight="1" thickBot="1" x14ac:dyDescent="0.5">
      <c r="E8" s="37"/>
      <c r="F8" s="37"/>
    </row>
    <row r="9" spans="1:14" ht="36" customHeight="1" thickTop="1" thickBot="1" x14ac:dyDescent="0.5">
      <c r="A9" s="9" t="s">
        <v>24</v>
      </c>
      <c r="B9" s="10"/>
      <c r="C9" s="10"/>
      <c r="D9" s="10"/>
      <c r="E9" s="11">
        <v>46254</v>
      </c>
      <c r="F9" s="12"/>
      <c r="G9" s="7" t="s">
        <v>9</v>
      </c>
      <c r="H9" s="11">
        <v>46265</v>
      </c>
      <c r="I9" s="12"/>
    </row>
    <row r="10" spans="1:14" ht="28.8" customHeight="1" thickTop="1" thickBot="1" x14ac:dyDescent="0.5">
      <c r="A10" s="13" t="s">
        <v>10</v>
      </c>
      <c r="B10" s="13"/>
      <c r="C10" s="13"/>
      <c r="D10" s="14"/>
      <c r="E10" s="15" t="s">
        <v>148</v>
      </c>
      <c r="F10" s="16"/>
      <c r="G10" s="6" t="s">
        <v>12</v>
      </c>
      <c r="H10" s="38" t="str">
        <f>IF(E10="オンライン","0",ROUNDUP(DATEDIF(E9,H9,"D")/31,0))</f>
        <v>0</v>
      </c>
      <c r="I10" s="39"/>
      <c r="J10">
        <f>DATEDIF(E9,H9,"d")</f>
        <v>11</v>
      </c>
      <c r="L10">
        <v>200000</v>
      </c>
    </row>
    <row r="11" spans="1:14" ht="16.2" customHeight="1" thickTop="1" x14ac:dyDescent="0.45">
      <c r="E11" t="s">
        <v>151</v>
      </c>
      <c r="J11">
        <f>IF(E10=M13,L13,IF(E10=M14,L14,IF(E10=M15,L15,IF(E10=M16,L16,IF(E10=M17,L17)))))</f>
        <v>30000</v>
      </c>
      <c r="L11">
        <v>160000</v>
      </c>
    </row>
    <row r="12" spans="1:14" x14ac:dyDescent="0.45">
      <c r="A12" t="s">
        <v>5</v>
      </c>
      <c r="L12">
        <v>140000</v>
      </c>
    </row>
    <row r="13" spans="1:14" ht="38.4" customHeight="1" thickBot="1" x14ac:dyDescent="0.5">
      <c r="A13" s="17" t="s">
        <v>2</v>
      </c>
      <c r="B13" s="17"/>
      <c r="C13" s="17"/>
      <c r="D13" s="17"/>
      <c r="E13" s="17"/>
      <c r="F13" s="17"/>
      <c r="G13" s="18" t="s">
        <v>11</v>
      </c>
      <c r="H13" s="18"/>
      <c r="I13" s="18"/>
      <c r="L13">
        <v>120000</v>
      </c>
      <c r="M13" t="s">
        <v>268</v>
      </c>
    </row>
    <row r="14" spans="1:14" ht="19.2" thickTop="1" thickBot="1" x14ac:dyDescent="0.5">
      <c r="A14" s="19" t="s">
        <v>22</v>
      </c>
      <c r="B14" s="20" t="s">
        <v>3</v>
      </c>
      <c r="C14" s="21"/>
      <c r="D14" s="21"/>
      <c r="E14" s="21"/>
      <c r="F14" s="21"/>
      <c r="G14" s="22">
        <v>0</v>
      </c>
      <c r="H14" s="23"/>
      <c r="I14" s="24"/>
      <c r="J14" t="s">
        <v>16</v>
      </c>
      <c r="L14">
        <v>110000</v>
      </c>
      <c r="M14" t="s">
        <v>269</v>
      </c>
      <c r="N14" t="s">
        <v>152</v>
      </c>
    </row>
    <row r="15" spans="1:14" ht="19.2" thickTop="1" thickBot="1" x14ac:dyDescent="0.5">
      <c r="A15" s="19"/>
      <c r="B15" s="20" t="s">
        <v>4</v>
      </c>
      <c r="C15" s="21"/>
      <c r="D15" s="21"/>
      <c r="E15" s="21"/>
      <c r="F15" s="21"/>
      <c r="G15" s="22">
        <v>50000</v>
      </c>
      <c r="H15" s="23"/>
      <c r="I15" s="24"/>
      <c r="L15">
        <v>90000</v>
      </c>
      <c r="M15" t="s">
        <v>270</v>
      </c>
      <c r="N15" t="s">
        <v>152</v>
      </c>
    </row>
    <row r="16" spans="1:14" ht="19.2" thickTop="1" thickBot="1" x14ac:dyDescent="0.5">
      <c r="A16" s="19"/>
      <c r="B16" s="40" t="s">
        <v>147</v>
      </c>
      <c r="C16" s="25"/>
      <c r="D16" s="25"/>
      <c r="E16" s="25"/>
      <c r="F16" s="25"/>
      <c r="G16" s="41">
        <f>J11*H10</f>
        <v>0</v>
      </c>
      <c r="H16" s="42"/>
      <c r="I16" s="43"/>
      <c r="L16">
        <v>80000</v>
      </c>
      <c r="M16" t="s">
        <v>271</v>
      </c>
    </row>
    <row r="17" spans="1:14" ht="42" customHeight="1" thickTop="1" thickBot="1" x14ac:dyDescent="0.5">
      <c r="A17" s="5" t="s">
        <v>20</v>
      </c>
      <c r="B17" s="26" t="s">
        <v>17</v>
      </c>
      <c r="C17" s="26"/>
      <c r="D17" s="26"/>
      <c r="E17" s="26"/>
      <c r="F17" s="44"/>
      <c r="G17" s="22">
        <v>30000</v>
      </c>
      <c r="H17" s="23"/>
      <c r="I17" s="24"/>
      <c r="J17" s="3" t="s">
        <v>15</v>
      </c>
      <c r="L17">
        <v>30000</v>
      </c>
      <c r="M17" t="s">
        <v>272</v>
      </c>
      <c r="N17" t="s">
        <v>154</v>
      </c>
    </row>
    <row r="18" spans="1:14" ht="31.2" customHeight="1" thickTop="1" thickBot="1" x14ac:dyDescent="0.5">
      <c r="A18" s="4" t="s">
        <v>19</v>
      </c>
      <c r="B18" s="27" t="s">
        <v>18</v>
      </c>
      <c r="C18" s="27"/>
      <c r="D18" s="27"/>
      <c r="E18" s="27"/>
      <c r="F18" s="28"/>
      <c r="G18" s="22">
        <v>0</v>
      </c>
      <c r="H18" s="23"/>
      <c r="I18" s="24"/>
      <c r="N18" t="s">
        <v>153</v>
      </c>
    </row>
    <row r="19" spans="1:14" ht="29.4" customHeight="1" thickTop="1" x14ac:dyDescent="0.45">
      <c r="A19" s="17" t="s">
        <v>21</v>
      </c>
      <c r="B19" s="17"/>
      <c r="C19" s="17"/>
      <c r="D19" s="45">
        <f>SUM(G14:I16)-G17-G18</f>
        <v>20000</v>
      </c>
      <c r="E19" s="46"/>
      <c r="F19" s="46"/>
      <c r="G19" s="47"/>
      <c r="H19" s="47"/>
      <c r="I19" s="47"/>
    </row>
    <row r="21" spans="1:14" ht="28.8" customHeight="1" x14ac:dyDescent="0.45">
      <c r="A21" s="48" t="s">
        <v>13</v>
      </c>
      <c r="B21" s="48"/>
      <c r="C21" s="48"/>
      <c r="D21" s="49">
        <f>IF(E10="オンライン",30000,IF(J10&gt;=63,J11*2,J11))</f>
        <v>30000</v>
      </c>
      <c r="E21" s="49"/>
      <c r="F21" s="49"/>
      <c r="G21" s="49"/>
      <c r="H21" s="49"/>
      <c r="I21" s="49"/>
    </row>
    <row r="22" spans="1:14" ht="28.8" customHeight="1" x14ac:dyDescent="0.45">
      <c r="A22" s="50" t="s">
        <v>150</v>
      </c>
      <c r="B22" s="50"/>
      <c r="C22" s="50"/>
      <c r="D22" s="51">
        <f>IF(D19&lt;=0,"対象外（実費負担額なしのため）",IF(D19&gt;D21,D21,D19))</f>
        <v>20000</v>
      </c>
      <c r="E22" s="52"/>
      <c r="F22" s="52"/>
      <c r="G22" s="52"/>
      <c r="H22" s="52"/>
      <c r="I22" s="53"/>
    </row>
    <row r="23" spans="1:14" ht="18.600000000000001" thickBot="1" x14ac:dyDescent="0.5"/>
    <row r="24" spans="1:14" x14ac:dyDescent="0.45">
      <c r="A24" s="2" t="s">
        <v>14</v>
      </c>
      <c r="B24" s="2"/>
      <c r="C24" s="2"/>
      <c r="D24" s="2"/>
      <c r="E24" s="2"/>
      <c r="F24" s="2"/>
      <c r="G24" s="2"/>
      <c r="H24" s="2"/>
      <c r="I24" s="2"/>
    </row>
    <row r="26" spans="1:14" x14ac:dyDescent="0.45">
      <c r="A26" t="s">
        <v>6</v>
      </c>
    </row>
    <row r="28" spans="1:14" x14ac:dyDescent="0.45">
      <c r="A28" t="s">
        <v>7</v>
      </c>
    </row>
    <row r="29" spans="1:14" x14ac:dyDescent="0.45">
      <c r="D29" t="s">
        <v>8</v>
      </c>
    </row>
    <row r="30" spans="1:14" x14ac:dyDescent="0.45">
      <c r="G30" t="s">
        <v>273</v>
      </c>
    </row>
  </sheetData>
  <sheetProtection selectLockedCells="1"/>
  <dataConsolidate/>
  <mergeCells count="30">
    <mergeCell ref="A19:C19"/>
    <mergeCell ref="D19:I19"/>
    <mergeCell ref="A21:C21"/>
    <mergeCell ref="D21:I21"/>
    <mergeCell ref="A22:C22"/>
    <mergeCell ref="D22:I22"/>
    <mergeCell ref="B16:F16"/>
    <mergeCell ref="G16:I16"/>
    <mergeCell ref="B17:F17"/>
    <mergeCell ref="G17:I17"/>
    <mergeCell ref="B18:F18"/>
    <mergeCell ref="G18:I18"/>
    <mergeCell ref="A10:D10"/>
    <mergeCell ref="E10:F10"/>
    <mergeCell ref="H10:I10"/>
    <mergeCell ref="A13:F13"/>
    <mergeCell ref="G13:I13"/>
    <mergeCell ref="A14:A16"/>
    <mergeCell ref="B14:F14"/>
    <mergeCell ref="G14:I14"/>
    <mergeCell ref="B15:F15"/>
    <mergeCell ref="G15:I15"/>
    <mergeCell ref="A1:I1"/>
    <mergeCell ref="A3:C4"/>
    <mergeCell ref="E3:I3"/>
    <mergeCell ref="E4:I4"/>
    <mergeCell ref="C6:I6"/>
    <mergeCell ref="A9:D9"/>
    <mergeCell ref="E9:F9"/>
    <mergeCell ref="H9:I9"/>
  </mergeCells>
  <phoneticPr fontId="1"/>
  <dataValidations count="1">
    <dataValidation type="list" allowBlank="1" showInputMessage="1" showErrorMessage="1" sqref="E10:F10" xr:uid="{87B4DC20-7B98-4D43-81A3-481CB20B442E}">
      <formula1>$M$13:$M$17</formula1>
    </dataValidation>
  </dataValidations>
  <pageMargins left="0.70866141732283472" right="0.4724409448818898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国・地域コード</vt:lpstr>
      <vt:lpstr>支給申請書</vt:lpstr>
      <vt:lpstr>（記入例１）支給申請書</vt:lpstr>
      <vt:lpstr>（記入例２）支給申請書</vt:lpstr>
      <vt:lpstr>'（記入例１）支給申請書'!Print_Area</vt:lpstr>
      <vt:lpstr>'（記入例２）支給申請書'!Print_Area</vt:lpstr>
      <vt:lpstr>支給申請書!Print_Area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一洋</dc:creator>
  <cp:lastModifiedBy>関根　康孝</cp:lastModifiedBy>
  <cp:lastPrinted>2026-03-29T03:51:40Z</cp:lastPrinted>
  <dcterms:created xsi:type="dcterms:W3CDTF">2022-05-31T01:10:08Z</dcterms:created>
  <dcterms:modified xsi:type="dcterms:W3CDTF">2026-03-29T04:11:23Z</dcterms:modified>
</cp:coreProperties>
</file>